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50" yWindow="615" windowWidth="23655" windowHeight="9150"/>
  </bookViews>
  <sheets>
    <sheet name="Sheet0" sheetId="1" r:id="rId1"/>
  </sheets>
  <calcPr calcId="125725"/>
</workbook>
</file>

<file path=xl/calcChain.xml><?xml version="1.0" encoding="utf-8"?>
<calcChain xmlns="http://schemas.openxmlformats.org/spreadsheetml/2006/main">
  <c r="Z39" i="1"/>
  <c r="Y39"/>
  <c r="X39"/>
  <c r="W39"/>
  <c r="V39"/>
  <c r="U39"/>
  <c r="T39"/>
  <c r="S39"/>
  <c r="R39"/>
  <c r="Q39"/>
  <c r="P39"/>
  <c r="O39"/>
  <c r="N39"/>
  <c r="M39"/>
  <c r="L39"/>
  <c r="K39"/>
  <c r="I39"/>
  <c r="G39"/>
  <c r="E39"/>
  <c r="AG39"/>
  <c r="AF39"/>
  <c r="AD39"/>
  <c r="AC39"/>
  <c r="AB39"/>
  <c r="AA39"/>
  <c r="AE38"/>
  <c r="AE37"/>
  <c r="AE36"/>
  <c r="AE35"/>
  <c r="AE34"/>
  <c r="AE33"/>
  <c r="AE32"/>
  <c r="AE31"/>
  <c r="AE30"/>
  <c r="AE29"/>
  <c r="AE28"/>
  <c r="AE27"/>
  <c r="AE26"/>
  <c r="AE25"/>
  <c r="AE24"/>
  <c r="AE23"/>
  <c r="AE22"/>
  <c r="AE21"/>
  <c r="AE20"/>
  <c r="AE19"/>
  <c r="AE18"/>
  <c r="AE17"/>
  <c r="AE16"/>
  <c r="AE15"/>
  <c r="AE14"/>
  <c r="AE13"/>
  <c r="AE12"/>
  <c r="AE11"/>
  <c r="AE10"/>
  <c r="AE9"/>
  <c r="AE8"/>
  <c r="AE7"/>
  <c r="AE6"/>
  <c r="AE5"/>
  <c r="AE4"/>
  <c r="AE3"/>
  <c r="AE39" s="1"/>
</calcChain>
</file>

<file path=xl/sharedStrings.xml><?xml version="1.0" encoding="utf-8"?>
<sst xmlns="http://schemas.openxmlformats.org/spreadsheetml/2006/main" count="179" uniqueCount="116">
  <si>
    <t>RAAA#</t>
  </si>
  <si>
    <t>AnimalID</t>
  </si>
  <si>
    <t>DOB</t>
  </si>
  <si>
    <t>ProS</t>
  </si>
  <si>
    <t>ProS Pctl</t>
  </si>
  <si>
    <t>HB</t>
  </si>
  <si>
    <t>HB Pctl</t>
  </si>
  <si>
    <t>GM</t>
  </si>
  <si>
    <t>GM Pctl</t>
  </si>
  <si>
    <t>CE</t>
  </si>
  <si>
    <t>BW</t>
  </si>
  <si>
    <t>WW</t>
  </si>
  <si>
    <t>YW</t>
  </si>
  <si>
    <t>ADG</t>
  </si>
  <si>
    <t>DMI</t>
  </si>
  <si>
    <t>MM</t>
  </si>
  <si>
    <t>ME</t>
  </si>
  <si>
    <t>HPG</t>
  </si>
  <si>
    <t>CEM</t>
  </si>
  <si>
    <t>STAY</t>
  </si>
  <si>
    <t>Marb</t>
  </si>
  <si>
    <t>YG</t>
  </si>
  <si>
    <t>CW</t>
  </si>
  <si>
    <t>REA</t>
  </si>
  <si>
    <t>BF</t>
  </si>
  <si>
    <t>11-05-2019</t>
  </si>
  <si>
    <t>46%</t>
  </si>
  <si>
    <t>79%</t>
  </si>
  <si>
    <t>17%</t>
  </si>
  <si>
    <t>90%</t>
  </si>
  <si>
    <t>10%</t>
  </si>
  <si>
    <t>9%</t>
  </si>
  <si>
    <t>11%</t>
  </si>
  <si>
    <t>40%</t>
  </si>
  <si>
    <t>74%</t>
  </si>
  <si>
    <t>80%</t>
  </si>
  <si>
    <t>19%</t>
  </si>
  <si>
    <t>69%</t>
  </si>
  <si>
    <t>29%</t>
  </si>
  <si>
    <t>53%</t>
  </si>
  <si>
    <t>11-22-2019</t>
  </si>
  <si>
    <t>27%</t>
  </si>
  <si>
    <t>12%</t>
  </si>
  <si>
    <t>60%</t>
  </si>
  <si>
    <t>36%</t>
  </si>
  <si>
    <t>75%</t>
  </si>
  <si>
    <t>23%</t>
  </si>
  <si>
    <t>44%</t>
  </si>
  <si>
    <t>37%</t>
  </si>
  <si>
    <t>61%</t>
  </si>
  <si>
    <t>11-13-2019</t>
  </si>
  <si>
    <t>25%</t>
  </si>
  <si>
    <t>32%</t>
  </si>
  <si>
    <t>88%</t>
  </si>
  <si>
    <t>14%</t>
  </si>
  <si>
    <t>13%</t>
  </si>
  <si>
    <t>62%</t>
  </si>
  <si>
    <t>31%</t>
  </si>
  <si>
    <t>5%</t>
  </si>
  <si>
    <t>12-07-2019</t>
  </si>
  <si>
    <t>28%</t>
  </si>
  <si>
    <t>84%</t>
  </si>
  <si>
    <t>92%</t>
  </si>
  <si>
    <t>51%</t>
  </si>
  <si>
    <t>12-01-2019</t>
  </si>
  <si>
    <t>41%</t>
  </si>
  <si>
    <t>3%</t>
  </si>
  <si>
    <t>7%</t>
  </si>
  <si>
    <t>77%</t>
  </si>
  <si>
    <t>34%</t>
  </si>
  <si>
    <t>43%</t>
  </si>
  <si>
    <t>11-15-2019</t>
  </si>
  <si>
    <t>73%</t>
  </si>
  <si>
    <t>38%</t>
  </si>
  <si>
    <t>6%</t>
  </si>
  <si>
    <t>22%</t>
  </si>
  <si>
    <t>39%</t>
  </si>
  <si>
    <t>11-21-2019</t>
  </si>
  <si>
    <t>8%</t>
  </si>
  <si>
    <t>20%</t>
  </si>
  <si>
    <t>83%</t>
  </si>
  <si>
    <t>10-29-2019</t>
  </si>
  <si>
    <t>45%</t>
  </si>
  <si>
    <t>48%</t>
  </si>
  <si>
    <t>11-03-2019</t>
  </si>
  <si>
    <t>91%</t>
  </si>
  <si>
    <t>68%</t>
  </si>
  <si>
    <t>21%</t>
  </si>
  <si>
    <t>4%</t>
  </si>
  <si>
    <t>11-04-2019</t>
  </si>
  <si>
    <t>18%</t>
  </si>
  <si>
    <t>76%</t>
  </si>
  <si>
    <t>11-10-2019</t>
  </si>
  <si>
    <t>93%</t>
  </si>
  <si>
    <t>11-11-2019</t>
  </si>
  <si>
    <t>15%</t>
  </si>
  <si>
    <t>11-14-2019</t>
  </si>
  <si>
    <t>30%</t>
  </si>
  <si>
    <t>11-16-2019</t>
  </si>
  <si>
    <t>11-19-2019</t>
  </si>
  <si>
    <t>11-23-2019</t>
  </si>
  <si>
    <t>11-24-2019</t>
  </si>
  <si>
    <t>11-27-2019</t>
  </si>
  <si>
    <t>55%</t>
  </si>
  <si>
    <t>12-06-2019</t>
  </si>
  <si>
    <t>12-10-2019</t>
  </si>
  <si>
    <t>12-14-2019</t>
  </si>
  <si>
    <t>12-18-2019</t>
  </si>
  <si>
    <t>Lot #</t>
  </si>
  <si>
    <t>Measurements</t>
  </si>
  <si>
    <t>REA/</t>
  </si>
  <si>
    <t>Wt.</t>
  </si>
  <si>
    <t>Ht.</t>
  </si>
  <si>
    <t>SC</t>
  </si>
  <si>
    <t>CWT</t>
  </si>
  <si>
    <t>IMF</t>
  </si>
</sst>
</file>

<file path=xl/styles.xml><?xml version="1.0" encoding="utf-8"?>
<styleSheet xmlns="http://schemas.openxmlformats.org/spreadsheetml/2006/main">
  <numFmts count="1">
    <numFmt numFmtId="167" formatCode="0.0"/>
  </numFmts>
  <fonts count="1">
    <font>
      <sz val="11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14" fontId="0" fillId="2" borderId="0" xfId="0" applyNumberFormat="1" applyFont="1" applyFill="1" applyAlignment="1">
      <alignment horizontal="center"/>
    </xf>
    <xf numFmtId="0" fontId="0" fillId="2" borderId="0" xfId="0" applyFill="1"/>
    <xf numFmtId="0" fontId="0" fillId="2" borderId="0" xfId="0" applyFill="1" applyAlignment="1">
      <alignment horizontal="center"/>
    </xf>
    <xf numFmtId="1" fontId="0" fillId="0" borderId="0" xfId="0" applyNumberFormat="1"/>
    <xf numFmtId="2" fontId="0" fillId="0" borderId="0" xfId="0" applyNumberFormat="1"/>
    <xf numFmtId="167" fontId="0" fillId="0" borderId="0" xfId="0" applyNumberFormat="1"/>
    <xf numFmtId="0" fontId="0" fillId="0" borderId="0" xfId="0" applyAlignment="1">
      <alignment horizontal="center"/>
    </xf>
    <xf numFmtId="9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G39"/>
  <sheetViews>
    <sheetView tabSelected="1" workbookViewId="0">
      <selection activeCell="AC2" sqref="AC2"/>
    </sheetView>
  </sheetViews>
  <sheetFormatPr defaultRowHeight="15"/>
  <cols>
    <col min="1" max="1" width="9.28515625" bestFit="1" customWidth="1"/>
    <col min="2" max="2" width="6.7109375" bestFit="1" customWidth="1"/>
    <col min="3" max="3" width="10.7109375" style="7" bestFit="1" customWidth="1"/>
    <col min="4" max="4" width="12.140625" style="7" bestFit="1" customWidth="1"/>
    <col min="5" max="5" width="5.7109375" bestFit="1" customWidth="1"/>
    <col min="6" max="6" width="10" style="7" bestFit="1" customWidth="1"/>
    <col min="7" max="7" width="4.5703125" bestFit="1" customWidth="1"/>
    <col min="8" max="8" width="8.5703125" style="7" bestFit="1" customWidth="1"/>
    <col min="9" max="9" width="4.7109375" bestFit="1" customWidth="1"/>
    <col min="10" max="10" width="9.140625" style="7" bestFit="1" customWidth="1"/>
    <col min="11" max="11" width="3.85546875" bestFit="1" customWidth="1"/>
    <col min="12" max="12" width="4.85546875" bestFit="1" customWidth="1"/>
    <col min="13" max="13" width="5.140625" bestFit="1" customWidth="1"/>
    <col min="14" max="14" width="4.5703125" bestFit="1" customWidth="1"/>
    <col min="15" max="15" width="5.85546875" bestFit="1" customWidth="1"/>
    <col min="16" max="16" width="5.5703125" bestFit="1" customWidth="1"/>
    <col min="17" max="17" width="5.28515625" bestFit="1" customWidth="1"/>
    <col min="18" max="18" width="4.42578125" bestFit="1" customWidth="1"/>
    <col min="19" max="19" width="5.7109375" bestFit="1" customWidth="1"/>
    <col min="20" max="20" width="6" bestFit="1" customWidth="1"/>
    <col min="21" max="21" width="6.28515625" bestFit="1" customWidth="1"/>
    <col min="22" max="22" width="6.42578125" bestFit="1" customWidth="1"/>
    <col min="23" max="23" width="6" bestFit="1" customWidth="1"/>
    <col min="24" max="24" width="4.7109375" bestFit="1" customWidth="1"/>
    <col min="25" max="26" width="6" bestFit="1" customWidth="1"/>
  </cols>
  <sheetData>
    <row r="1" spans="1:33">
      <c r="AA1" s="1">
        <v>44202</v>
      </c>
      <c r="AB1" s="2"/>
      <c r="AC1" s="3" t="s">
        <v>109</v>
      </c>
      <c r="AD1" s="3"/>
      <c r="AE1" s="3" t="s">
        <v>110</v>
      </c>
      <c r="AF1" s="3"/>
      <c r="AG1" s="3"/>
    </row>
    <row r="2" spans="1:33">
      <c r="A2" t="s">
        <v>0</v>
      </c>
      <c r="B2" t="s">
        <v>108</v>
      </c>
      <c r="C2" s="7" t="s">
        <v>1</v>
      </c>
      <c r="D2" s="7" t="s">
        <v>2</v>
      </c>
      <c r="E2" t="s">
        <v>3</v>
      </c>
      <c r="F2" s="7" t="s">
        <v>4</v>
      </c>
      <c r="G2" t="s">
        <v>5</v>
      </c>
      <c r="H2" s="7" t="s">
        <v>6</v>
      </c>
      <c r="I2" t="s">
        <v>7</v>
      </c>
      <c r="J2" s="7" t="s">
        <v>8</v>
      </c>
      <c r="K2" t="s">
        <v>9</v>
      </c>
      <c r="L2" t="s">
        <v>10</v>
      </c>
      <c r="M2" t="s">
        <v>11</v>
      </c>
      <c r="N2" t="s">
        <v>12</v>
      </c>
      <c r="O2" t="s">
        <v>13</v>
      </c>
      <c r="P2" t="s">
        <v>14</v>
      </c>
      <c r="Q2" t="s">
        <v>15</v>
      </c>
      <c r="R2" t="s">
        <v>16</v>
      </c>
      <c r="S2" t="s">
        <v>17</v>
      </c>
      <c r="T2" t="s">
        <v>18</v>
      </c>
      <c r="U2" t="s">
        <v>19</v>
      </c>
      <c r="V2" t="s">
        <v>20</v>
      </c>
      <c r="W2" t="s">
        <v>21</v>
      </c>
      <c r="X2" t="s">
        <v>22</v>
      </c>
      <c r="Y2" t="s">
        <v>23</v>
      </c>
      <c r="Z2" t="s">
        <v>24</v>
      </c>
      <c r="AA2" s="3" t="s">
        <v>111</v>
      </c>
      <c r="AB2" s="3" t="s">
        <v>112</v>
      </c>
      <c r="AC2" s="3" t="s">
        <v>113</v>
      </c>
      <c r="AD2" s="3" t="s">
        <v>23</v>
      </c>
      <c r="AE2" s="3" t="s">
        <v>114</v>
      </c>
      <c r="AF2" s="3" t="s">
        <v>115</v>
      </c>
      <c r="AG2" s="3" t="s">
        <v>24</v>
      </c>
    </row>
    <row r="3" spans="1:33">
      <c r="A3">
        <v>4285785</v>
      </c>
      <c r="B3">
        <v>1</v>
      </c>
      <c r="C3" s="7">
        <v>9248</v>
      </c>
      <c r="D3" s="7" t="s">
        <v>71</v>
      </c>
      <c r="E3">
        <v>159</v>
      </c>
      <c r="F3" s="7" t="s">
        <v>66</v>
      </c>
      <c r="G3">
        <v>85</v>
      </c>
      <c r="H3" s="7" t="s">
        <v>97</v>
      </c>
      <c r="I3">
        <v>74</v>
      </c>
      <c r="J3" s="7" t="s">
        <v>66</v>
      </c>
      <c r="K3">
        <v>10</v>
      </c>
      <c r="L3">
        <v>0.5</v>
      </c>
      <c r="M3">
        <v>68</v>
      </c>
      <c r="N3">
        <v>115</v>
      </c>
      <c r="O3">
        <v>0.3</v>
      </c>
      <c r="P3">
        <v>2.08</v>
      </c>
      <c r="Q3">
        <v>26</v>
      </c>
      <c r="R3">
        <v>5</v>
      </c>
      <c r="S3">
        <v>12</v>
      </c>
      <c r="T3">
        <v>7</v>
      </c>
      <c r="U3">
        <v>16</v>
      </c>
      <c r="V3">
        <v>0.65</v>
      </c>
      <c r="W3">
        <v>0.05</v>
      </c>
      <c r="X3">
        <v>39</v>
      </c>
      <c r="Y3">
        <v>0.28999999999999998</v>
      </c>
      <c r="Z3">
        <v>0.01</v>
      </c>
      <c r="AA3">
        <v>1090</v>
      </c>
      <c r="AB3">
        <v>49.5</v>
      </c>
      <c r="AC3">
        <v>34</v>
      </c>
      <c r="AD3" s="5">
        <v>12.79</v>
      </c>
      <c r="AE3" s="5">
        <f>(AD3/AA3)*100</f>
        <v>1.1733944954128439</v>
      </c>
      <c r="AF3">
        <v>3.7</v>
      </c>
      <c r="AG3">
        <v>0.16</v>
      </c>
    </row>
    <row r="4" spans="1:33">
      <c r="A4">
        <v>4285739</v>
      </c>
      <c r="B4">
        <v>2</v>
      </c>
      <c r="C4" s="7">
        <v>9214</v>
      </c>
      <c r="D4" s="7" t="s">
        <v>25</v>
      </c>
      <c r="E4">
        <v>159</v>
      </c>
      <c r="F4" s="7" t="s">
        <v>66</v>
      </c>
      <c r="G4">
        <v>98</v>
      </c>
      <c r="H4" s="7" t="s">
        <v>31</v>
      </c>
      <c r="I4">
        <v>61</v>
      </c>
      <c r="J4" s="7" t="s">
        <v>42</v>
      </c>
      <c r="K4">
        <v>11</v>
      </c>
      <c r="L4">
        <v>0.7</v>
      </c>
      <c r="M4">
        <v>78</v>
      </c>
      <c r="N4">
        <v>127</v>
      </c>
      <c r="O4">
        <v>0.31</v>
      </c>
      <c r="P4">
        <v>1.67</v>
      </c>
      <c r="Q4">
        <v>24</v>
      </c>
      <c r="R4">
        <v>5</v>
      </c>
      <c r="S4">
        <v>10</v>
      </c>
      <c r="T4">
        <v>5</v>
      </c>
      <c r="U4">
        <v>20</v>
      </c>
      <c r="V4">
        <v>0.56000000000000005</v>
      </c>
      <c r="W4">
        <v>0.12</v>
      </c>
      <c r="X4">
        <v>32</v>
      </c>
      <c r="Y4">
        <v>0.22</v>
      </c>
      <c r="Z4">
        <v>0.04</v>
      </c>
      <c r="AA4">
        <v>1120</v>
      </c>
      <c r="AB4">
        <v>50.5</v>
      </c>
      <c r="AC4">
        <v>37</v>
      </c>
      <c r="AD4" s="5">
        <v>12.7</v>
      </c>
      <c r="AE4" s="5">
        <f t="shared" ref="AE4:AE38" si="0">(AD4/AA4)*100</f>
        <v>1.1339285714285714</v>
      </c>
      <c r="AF4">
        <v>4.38</v>
      </c>
      <c r="AG4">
        <v>0.2</v>
      </c>
    </row>
    <row r="5" spans="1:33">
      <c r="A5">
        <v>4285697</v>
      </c>
      <c r="B5">
        <v>3</v>
      </c>
      <c r="C5" s="7">
        <v>9249</v>
      </c>
      <c r="D5" s="7" t="s">
        <v>71</v>
      </c>
      <c r="E5">
        <v>119</v>
      </c>
      <c r="F5" s="7" t="s">
        <v>47</v>
      </c>
      <c r="G5">
        <v>101</v>
      </c>
      <c r="H5" s="7" t="s">
        <v>67</v>
      </c>
      <c r="I5">
        <v>18</v>
      </c>
      <c r="J5" s="7" t="s">
        <v>29</v>
      </c>
      <c r="K5">
        <v>12</v>
      </c>
      <c r="L5">
        <v>-0.6</v>
      </c>
      <c r="M5">
        <v>64</v>
      </c>
      <c r="N5">
        <v>99</v>
      </c>
      <c r="O5">
        <v>0.22</v>
      </c>
      <c r="P5">
        <v>1.28</v>
      </c>
      <c r="Q5">
        <v>31</v>
      </c>
      <c r="R5">
        <v>-3</v>
      </c>
      <c r="S5">
        <v>11</v>
      </c>
      <c r="T5">
        <v>7</v>
      </c>
      <c r="U5">
        <v>18</v>
      </c>
      <c r="V5">
        <v>0.24</v>
      </c>
      <c r="W5">
        <v>0.03</v>
      </c>
      <c r="X5">
        <v>12</v>
      </c>
      <c r="Y5">
        <v>0.14000000000000001</v>
      </c>
      <c r="Z5">
        <v>0.03</v>
      </c>
      <c r="AA5">
        <v>1005</v>
      </c>
      <c r="AB5">
        <v>50.5</v>
      </c>
      <c r="AC5">
        <v>35</v>
      </c>
      <c r="AD5" s="5">
        <v>13.44</v>
      </c>
      <c r="AE5" s="5">
        <f t="shared" si="0"/>
        <v>1.3373134328358209</v>
      </c>
      <c r="AF5">
        <v>3.01</v>
      </c>
      <c r="AG5">
        <v>0.12</v>
      </c>
    </row>
    <row r="6" spans="1:33">
      <c r="A6">
        <v>4285773</v>
      </c>
      <c r="B6">
        <v>4</v>
      </c>
      <c r="C6" s="7">
        <v>9239</v>
      </c>
      <c r="D6" s="7" t="s">
        <v>50</v>
      </c>
      <c r="E6">
        <v>155</v>
      </c>
      <c r="F6" s="7" t="s">
        <v>88</v>
      </c>
      <c r="G6">
        <v>88</v>
      </c>
      <c r="H6" s="7" t="s">
        <v>51</v>
      </c>
      <c r="I6">
        <v>67</v>
      </c>
      <c r="J6" s="7" t="s">
        <v>74</v>
      </c>
      <c r="K6">
        <v>9</v>
      </c>
      <c r="L6">
        <v>1.2</v>
      </c>
      <c r="M6">
        <v>81</v>
      </c>
      <c r="N6">
        <v>129</v>
      </c>
      <c r="O6">
        <v>0.3</v>
      </c>
      <c r="P6">
        <v>1.97</v>
      </c>
      <c r="Q6">
        <v>24</v>
      </c>
      <c r="R6">
        <v>5</v>
      </c>
      <c r="S6">
        <v>15</v>
      </c>
      <c r="T6">
        <v>7</v>
      </c>
      <c r="U6">
        <v>14</v>
      </c>
      <c r="V6">
        <v>0.56000000000000005</v>
      </c>
      <c r="W6">
        <v>0.05</v>
      </c>
      <c r="X6">
        <v>44</v>
      </c>
      <c r="Y6">
        <v>0.44</v>
      </c>
      <c r="Z6">
        <v>0.02</v>
      </c>
      <c r="AA6">
        <v>1070</v>
      </c>
      <c r="AB6">
        <v>49</v>
      </c>
      <c r="AC6">
        <v>38.5</v>
      </c>
      <c r="AD6" s="5">
        <v>12.36</v>
      </c>
      <c r="AE6" s="5">
        <f t="shared" si="0"/>
        <v>1.1551401869158877</v>
      </c>
      <c r="AF6">
        <v>3.56</v>
      </c>
      <c r="AG6">
        <v>0.18</v>
      </c>
    </row>
    <row r="7" spans="1:33">
      <c r="A7">
        <v>4285721</v>
      </c>
      <c r="B7">
        <v>5</v>
      </c>
      <c r="C7" s="7">
        <v>9202</v>
      </c>
      <c r="D7" s="7" t="s">
        <v>81</v>
      </c>
      <c r="E7">
        <v>145</v>
      </c>
      <c r="F7" s="7" t="s">
        <v>31</v>
      </c>
      <c r="G7">
        <v>83</v>
      </c>
      <c r="H7" s="7" t="s">
        <v>44</v>
      </c>
      <c r="I7">
        <v>62</v>
      </c>
      <c r="J7" s="7" t="s">
        <v>30</v>
      </c>
      <c r="K7">
        <v>11</v>
      </c>
      <c r="L7">
        <v>-1.8</v>
      </c>
      <c r="M7">
        <v>72</v>
      </c>
      <c r="N7">
        <v>120</v>
      </c>
      <c r="O7">
        <v>0.3</v>
      </c>
      <c r="P7">
        <v>1.75</v>
      </c>
      <c r="Q7">
        <v>27</v>
      </c>
      <c r="R7">
        <v>7</v>
      </c>
      <c r="S7">
        <v>11</v>
      </c>
      <c r="T7">
        <v>7</v>
      </c>
      <c r="U7">
        <v>16</v>
      </c>
      <c r="V7">
        <v>0.72</v>
      </c>
      <c r="W7">
        <v>0.1</v>
      </c>
      <c r="X7">
        <v>24</v>
      </c>
      <c r="Y7">
        <v>0.2</v>
      </c>
      <c r="Z7">
        <v>0.04</v>
      </c>
      <c r="AA7">
        <v>1055</v>
      </c>
      <c r="AB7">
        <v>49.5</v>
      </c>
      <c r="AC7">
        <v>36</v>
      </c>
      <c r="AD7" s="5">
        <v>11.53</v>
      </c>
      <c r="AE7" s="5">
        <f t="shared" si="0"/>
        <v>1.0928909952606636</v>
      </c>
      <c r="AF7">
        <v>3.45</v>
      </c>
      <c r="AG7">
        <v>0.16</v>
      </c>
    </row>
    <row r="8" spans="1:33">
      <c r="A8">
        <v>4285737</v>
      </c>
      <c r="B8">
        <v>6</v>
      </c>
      <c r="C8" s="7">
        <v>9213</v>
      </c>
      <c r="D8" s="7" t="s">
        <v>25</v>
      </c>
      <c r="E8">
        <v>126</v>
      </c>
      <c r="F8" s="7" t="s">
        <v>57</v>
      </c>
      <c r="G8">
        <v>81</v>
      </c>
      <c r="H8" s="7" t="s">
        <v>76</v>
      </c>
      <c r="I8">
        <v>45</v>
      </c>
      <c r="J8" s="7" t="s">
        <v>48</v>
      </c>
      <c r="K8">
        <v>9</v>
      </c>
      <c r="L8">
        <v>-0.2</v>
      </c>
      <c r="M8">
        <v>77</v>
      </c>
      <c r="N8">
        <v>120</v>
      </c>
      <c r="O8">
        <v>0.27</v>
      </c>
      <c r="P8">
        <v>1.49</v>
      </c>
      <c r="Q8">
        <v>28</v>
      </c>
      <c r="R8">
        <v>4</v>
      </c>
      <c r="S8">
        <v>11</v>
      </c>
      <c r="T8">
        <v>6</v>
      </c>
      <c r="U8">
        <v>15</v>
      </c>
      <c r="V8">
        <v>0.5</v>
      </c>
      <c r="W8">
        <v>0.08</v>
      </c>
      <c r="X8">
        <v>24</v>
      </c>
      <c r="Y8">
        <v>0.12</v>
      </c>
      <c r="Z8">
        <v>0.02</v>
      </c>
      <c r="AA8">
        <v>1075</v>
      </c>
      <c r="AB8">
        <v>50.5</v>
      </c>
      <c r="AC8">
        <v>40</v>
      </c>
      <c r="AD8" s="5">
        <v>12.28</v>
      </c>
      <c r="AE8" s="5">
        <f t="shared" si="0"/>
        <v>1.1423255813953488</v>
      </c>
      <c r="AF8">
        <v>3.6</v>
      </c>
      <c r="AG8">
        <v>0.18</v>
      </c>
    </row>
    <row r="9" spans="1:33">
      <c r="A9">
        <v>4339531</v>
      </c>
      <c r="B9">
        <v>7</v>
      </c>
      <c r="C9" s="7">
        <v>9270</v>
      </c>
      <c r="D9" s="7" t="s">
        <v>100</v>
      </c>
      <c r="E9">
        <v>135</v>
      </c>
      <c r="F9" s="7" t="s">
        <v>36</v>
      </c>
      <c r="G9">
        <v>92</v>
      </c>
      <c r="H9" s="7" t="s">
        <v>90</v>
      </c>
      <c r="I9">
        <v>43</v>
      </c>
      <c r="J9" s="7" t="s">
        <v>33</v>
      </c>
      <c r="K9">
        <v>8</v>
      </c>
      <c r="L9">
        <v>1.3</v>
      </c>
      <c r="M9">
        <v>63</v>
      </c>
      <c r="N9">
        <v>94</v>
      </c>
      <c r="O9">
        <v>0.2</v>
      </c>
      <c r="P9">
        <v>1.63</v>
      </c>
      <c r="Q9">
        <v>30</v>
      </c>
      <c r="R9">
        <v>2</v>
      </c>
      <c r="S9">
        <v>12</v>
      </c>
      <c r="T9">
        <v>6</v>
      </c>
      <c r="U9">
        <v>18</v>
      </c>
      <c r="V9">
        <v>0.56999999999999995</v>
      </c>
      <c r="W9">
        <v>0.04</v>
      </c>
      <c r="X9">
        <v>23</v>
      </c>
      <c r="Y9">
        <v>0.3</v>
      </c>
      <c r="Z9">
        <v>0.03</v>
      </c>
      <c r="AA9">
        <v>1060</v>
      </c>
      <c r="AB9">
        <v>49</v>
      </c>
      <c r="AC9">
        <v>36</v>
      </c>
      <c r="AD9" s="5">
        <v>11.94</v>
      </c>
      <c r="AE9" s="5">
        <f t="shared" si="0"/>
        <v>1.1264150943396227</v>
      </c>
      <c r="AF9">
        <v>3.94</v>
      </c>
      <c r="AG9">
        <v>0.23</v>
      </c>
    </row>
    <row r="10" spans="1:33">
      <c r="A10">
        <v>4339529</v>
      </c>
      <c r="B10">
        <v>8</v>
      </c>
      <c r="C10" s="7">
        <v>9250</v>
      </c>
      <c r="D10" s="7" t="s">
        <v>71</v>
      </c>
      <c r="E10">
        <v>135</v>
      </c>
      <c r="F10" s="7" t="s">
        <v>36</v>
      </c>
      <c r="G10">
        <v>92</v>
      </c>
      <c r="H10" s="7" t="s">
        <v>90</v>
      </c>
      <c r="I10">
        <v>43</v>
      </c>
      <c r="J10" s="7" t="s">
        <v>33</v>
      </c>
      <c r="K10">
        <v>8</v>
      </c>
      <c r="L10">
        <v>1.3</v>
      </c>
      <c r="M10">
        <v>63</v>
      </c>
      <c r="N10">
        <v>94</v>
      </c>
      <c r="O10">
        <v>0.2</v>
      </c>
      <c r="P10">
        <v>1.63</v>
      </c>
      <c r="Q10">
        <v>30</v>
      </c>
      <c r="R10">
        <v>2</v>
      </c>
      <c r="S10">
        <v>12</v>
      </c>
      <c r="T10">
        <v>6</v>
      </c>
      <c r="U10">
        <v>18</v>
      </c>
      <c r="V10">
        <v>0.56999999999999995</v>
      </c>
      <c r="W10">
        <v>0.04</v>
      </c>
      <c r="X10">
        <v>23</v>
      </c>
      <c r="Y10">
        <v>0.3</v>
      </c>
      <c r="Z10">
        <v>0.03</v>
      </c>
      <c r="AA10">
        <v>914</v>
      </c>
      <c r="AB10">
        <v>47.5</v>
      </c>
      <c r="AC10">
        <v>35</v>
      </c>
      <c r="AD10" s="5">
        <v>12.3</v>
      </c>
      <c r="AE10" s="5">
        <f t="shared" si="0"/>
        <v>1.3457330415754925</v>
      </c>
      <c r="AF10">
        <v>3.17</v>
      </c>
      <c r="AG10">
        <v>0.19</v>
      </c>
    </row>
    <row r="11" spans="1:33">
      <c r="A11">
        <v>4285859</v>
      </c>
      <c r="B11">
        <v>9</v>
      </c>
      <c r="C11" s="7">
        <v>9298</v>
      </c>
      <c r="D11" s="7" t="s">
        <v>105</v>
      </c>
      <c r="E11">
        <v>129</v>
      </c>
      <c r="F11" s="7" t="s">
        <v>60</v>
      </c>
      <c r="G11">
        <v>94</v>
      </c>
      <c r="H11" s="7" t="s">
        <v>54</v>
      </c>
      <c r="I11">
        <v>35</v>
      </c>
      <c r="J11" s="7" t="s">
        <v>43</v>
      </c>
      <c r="K11">
        <v>10</v>
      </c>
      <c r="L11">
        <v>0.6</v>
      </c>
      <c r="M11">
        <v>74</v>
      </c>
      <c r="N11">
        <v>111</v>
      </c>
      <c r="O11">
        <v>0.24</v>
      </c>
      <c r="P11">
        <v>1.55</v>
      </c>
      <c r="Q11">
        <v>27</v>
      </c>
      <c r="R11">
        <v>3</v>
      </c>
      <c r="S11">
        <v>11</v>
      </c>
      <c r="T11">
        <v>7</v>
      </c>
      <c r="U11">
        <v>17</v>
      </c>
      <c r="V11">
        <v>0.23</v>
      </c>
      <c r="W11">
        <v>0.04</v>
      </c>
      <c r="X11">
        <v>37</v>
      </c>
      <c r="Y11">
        <v>0.44</v>
      </c>
      <c r="Z11">
        <v>0.03</v>
      </c>
      <c r="AA11">
        <v>950</v>
      </c>
      <c r="AB11">
        <v>49.5</v>
      </c>
      <c r="AC11">
        <v>34</v>
      </c>
      <c r="AD11" s="5">
        <v>13.77</v>
      </c>
      <c r="AE11" s="5">
        <f t="shared" si="0"/>
        <v>1.4494736842105262</v>
      </c>
      <c r="AF11">
        <v>2.77</v>
      </c>
      <c r="AG11">
        <v>0.12</v>
      </c>
    </row>
    <row r="12" spans="1:33">
      <c r="A12">
        <v>4285733</v>
      </c>
      <c r="B12">
        <v>10</v>
      </c>
      <c r="C12" s="7">
        <v>9209</v>
      </c>
      <c r="D12" s="7" t="s">
        <v>89</v>
      </c>
      <c r="E12">
        <v>157</v>
      </c>
      <c r="F12" s="7" t="s">
        <v>66</v>
      </c>
      <c r="G12">
        <v>96</v>
      </c>
      <c r="H12" s="7" t="s">
        <v>42</v>
      </c>
      <c r="I12">
        <v>61</v>
      </c>
      <c r="J12" s="7" t="s">
        <v>32</v>
      </c>
      <c r="K12">
        <v>14</v>
      </c>
      <c r="L12">
        <v>-2.1</v>
      </c>
      <c r="M12">
        <v>66</v>
      </c>
      <c r="N12">
        <v>109</v>
      </c>
      <c r="O12">
        <v>0.27</v>
      </c>
      <c r="P12">
        <v>1.57</v>
      </c>
      <c r="Q12">
        <v>21</v>
      </c>
      <c r="R12">
        <v>5</v>
      </c>
      <c r="S12">
        <v>12</v>
      </c>
      <c r="T12">
        <v>6</v>
      </c>
      <c r="U12">
        <v>20</v>
      </c>
      <c r="V12">
        <v>0.65</v>
      </c>
      <c r="W12">
        <v>0.1</v>
      </c>
      <c r="X12">
        <v>26</v>
      </c>
      <c r="Y12">
        <v>0.14000000000000001</v>
      </c>
      <c r="Z12">
        <v>0.03</v>
      </c>
      <c r="AA12">
        <v>1005</v>
      </c>
      <c r="AB12">
        <v>48.5</v>
      </c>
      <c r="AC12">
        <v>35.5</v>
      </c>
      <c r="AD12" s="5">
        <v>11.01</v>
      </c>
      <c r="AE12" s="5">
        <f t="shared" si="0"/>
        <v>1.0955223880597016</v>
      </c>
      <c r="AF12">
        <v>4.42</v>
      </c>
      <c r="AG12">
        <v>0.17</v>
      </c>
    </row>
    <row r="13" spans="1:33">
      <c r="A13">
        <v>4285759</v>
      </c>
      <c r="B13">
        <v>11</v>
      </c>
      <c r="C13" s="7">
        <v>9227</v>
      </c>
      <c r="D13" s="7" t="s">
        <v>92</v>
      </c>
      <c r="E13">
        <v>157</v>
      </c>
      <c r="F13" s="7" t="s">
        <v>88</v>
      </c>
      <c r="G13">
        <v>94</v>
      </c>
      <c r="H13" s="7" t="s">
        <v>54</v>
      </c>
      <c r="I13">
        <v>62</v>
      </c>
      <c r="J13" s="7" t="s">
        <v>30</v>
      </c>
      <c r="K13">
        <v>8</v>
      </c>
      <c r="L13">
        <v>2.5</v>
      </c>
      <c r="M13">
        <v>84</v>
      </c>
      <c r="N13">
        <v>140</v>
      </c>
      <c r="O13">
        <v>0.35</v>
      </c>
      <c r="P13">
        <v>2.16</v>
      </c>
      <c r="Q13">
        <v>19</v>
      </c>
      <c r="R13">
        <v>11</v>
      </c>
      <c r="S13">
        <v>9</v>
      </c>
      <c r="T13">
        <v>6</v>
      </c>
      <c r="U13">
        <v>20</v>
      </c>
      <c r="V13">
        <v>0.5</v>
      </c>
      <c r="W13">
        <v>0.06</v>
      </c>
      <c r="X13">
        <v>39</v>
      </c>
      <c r="Y13">
        <v>0.24</v>
      </c>
      <c r="Z13">
        <v>0</v>
      </c>
      <c r="AA13">
        <v>1005</v>
      </c>
      <c r="AB13">
        <v>50</v>
      </c>
      <c r="AC13">
        <v>36.5</v>
      </c>
      <c r="AD13" s="5">
        <v>10.38</v>
      </c>
      <c r="AE13" s="5">
        <f t="shared" si="0"/>
        <v>1.0328358208955224</v>
      </c>
      <c r="AF13">
        <v>3.92</v>
      </c>
      <c r="AG13">
        <v>0.19</v>
      </c>
    </row>
    <row r="14" spans="1:33">
      <c r="A14">
        <v>4285725</v>
      </c>
      <c r="B14">
        <v>12</v>
      </c>
      <c r="C14" s="7">
        <v>9205</v>
      </c>
      <c r="D14" s="7" t="s">
        <v>84</v>
      </c>
      <c r="E14">
        <v>100</v>
      </c>
      <c r="F14" s="7" t="s">
        <v>45</v>
      </c>
      <c r="G14">
        <v>53</v>
      </c>
      <c r="H14" s="7" t="s">
        <v>53</v>
      </c>
      <c r="I14">
        <v>46</v>
      </c>
      <c r="J14" s="7" t="s">
        <v>69</v>
      </c>
      <c r="K14">
        <v>10</v>
      </c>
      <c r="L14">
        <v>-0.7</v>
      </c>
      <c r="M14">
        <v>67</v>
      </c>
      <c r="N14">
        <v>108</v>
      </c>
      <c r="O14">
        <v>0.25</v>
      </c>
      <c r="P14">
        <v>1.49</v>
      </c>
      <c r="Q14">
        <v>25</v>
      </c>
      <c r="R14">
        <v>6</v>
      </c>
      <c r="S14">
        <v>10</v>
      </c>
      <c r="T14">
        <v>6</v>
      </c>
      <c r="U14">
        <v>12</v>
      </c>
      <c r="V14">
        <v>0.53</v>
      </c>
      <c r="W14">
        <v>0.11</v>
      </c>
      <c r="X14">
        <v>22</v>
      </c>
      <c r="Y14">
        <v>-0.03</v>
      </c>
      <c r="Z14">
        <v>0.02</v>
      </c>
      <c r="AA14">
        <v>950</v>
      </c>
      <c r="AB14">
        <v>47.5</v>
      </c>
      <c r="AC14">
        <v>37</v>
      </c>
      <c r="AD14" s="5">
        <v>11.23</v>
      </c>
      <c r="AE14" s="5">
        <f t="shared" si="0"/>
        <v>1.1821052631578948</v>
      </c>
      <c r="AF14">
        <v>3.89</v>
      </c>
      <c r="AG14">
        <v>0.2</v>
      </c>
    </row>
    <row r="15" spans="1:33">
      <c r="A15">
        <v>4285607</v>
      </c>
      <c r="B15">
        <v>13</v>
      </c>
      <c r="C15" s="7">
        <v>9218</v>
      </c>
      <c r="D15" s="7" t="s">
        <v>25</v>
      </c>
      <c r="E15">
        <v>118</v>
      </c>
      <c r="F15" s="7" t="s">
        <v>26</v>
      </c>
      <c r="G15">
        <v>62</v>
      </c>
      <c r="H15" s="7" t="s">
        <v>27</v>
      </c>
      <c r="I15">
        <v>56</v>
      </c>
      <c r="J15" s="7" t="s">
        <v>28</v>
      </c>
      <c r="K15">
        <v>9</v>
      </c>
      <c r="L15">
        <v>-0.3</v>
      </c>
      <c r="M15">
        <v>72</v>
      </c>
      <c r="N15">
        <v>117</v>
      </c>
      <c r="O15">
        <v>0.28000000000000003</v>
      </c>
      <c r="P15">
        <v>1.48</v>
      </c>
      <c r="Q15">
        <v>23</v>
      </c>
      <c r="R15">
        <v>5</v>
      </c>
      <c r="S15">
        <v>11</v>
      </c>
      <c r="T15">
        <v>6</v>
      </c>
      <c r="U15">
        <v>13</v>
      </c>
      <c r="V15">
        <v>0.55000000000000004</v>
      </c>
      <c r="W15">
        <v>0.09</v>
      </c>
      <c r="X15">
        <v>26</v>
      </c>
      <c r="Y15">
        <v>0.08</v>
      </c>
      <c r="Z15">
        <v>0.02</v>
      </c>
      <c r="AA15">
        <v>916</v>
      </c>
      <c r="AB15">
        <v>48</v>
      </c>
      <c r="AC15">
        <v>36</v>
      </c>
      <c r="AD15" s="5">
        <v>11.14</v>
      </c>
      <c r="AE15" s="5">
        <f t="shared" si="0"/>
        <v>1.2161572052401748</v>
      </c>
      <c r="AF15">
        <v>3.47</v>
      </c>
      <c r="AG15">
        <v>0.13</v>
      </c>
    </row>
    <row r="16" spans="1:33">
      <c r="A16">
        <v>4285641</v>
      </c>
      <c r="B16">
        <v>14</v>
      </c>
      <c r="C16" s="7">
        <v>9238</v>
      </c>
      <c r="D16" s="7" t="s">
        <v>50</v>
      </c>
      <c r="E16">
        <v>135</v>
      </c>
      <c r="F16" s="7" t="s">
        <v>36</v>
      </c>
      <c r="G16">
        <v>88</v>
      </c>
      <c r="H16" s="7" t="s">
        <v>51</v>
      </c>
      <c r="I16">
        <v>47</v>
      </c>
      <c r="J16" s="7" t="s">
        <v>52</v>
      </c>
      <c r="K16">
        <v>9</v>
      </c>
      <c r="L16">
        <v>1.4</v>
      </c>
      <c r="M16">
        <v>68</v>
      </c>
      <c r="N16">
        <v>113</v>
      </c>
      <c r="O16">
        <v>0.28000000000000003</v>
      </c>
      <c r="P16">
        <v>1.63</v>
      </c>
      <c r="Q16">
        <v>19</v>
      </c>
      <c r="R16">
        <v>9</v>
      </c>
      <c r="S16">
        <v>10</v>
      </c>
      <c r="T16">
        <v>7</v>
      </c>
      <c r="U16">
        <v>18</v>
      </c>
      <c r="V16">
        <v>0.34</v>
      </c>
      <c r="W16">
        <v>-0.03</v>
      </c>
      <c r="X16">
        <v>27</v>
      </c>
      <c r="Y16">
        <v>0.18</v>
      </c>
      <c r="Z16">
        <v>-0.02</v>
      </c>
      <c r="AA16">
        <v>920</v>
      </c>
      <c r="AB16">
        <v>47</v>
      </c>
      <c r="AC16">
        <v>35</v>
      </c>
      <c r="AD16" s="5">
        <v>12.47</v>
      </c>
      <c r="AE16" s="5">
        <f t="shared" si="0"/>
        <v>1.3554347826086957</v>
      </c>
      <c r="AF16">
        <v>3.48</v>
      </c>
      <c r="AG16">
        <v>0.12</v>
      </c>
    </row>
    <row r="17" spans="1:33">
      <c r="A17">
        <v>4285609</v>
      </c>
      <c r="B17">
        <v>15</v>
      </c>
      <c r="C17" s="7">
        <v>9265</v>
      </c>
      <c r="D17" s="7" t="s">
        <v>40</v>
      </c>
      <c r="E17">
        <v>118</v>
      </c>
      <c r="F17" s="7" t="s">
        <v>26</v>
      </c>
      <c r="G17">
        <v>68</v>
      </c>
      <c r="H17" s="7" t="s">
        <v>37</v>
      </c>
      <c r="I17">
        <v>50</v>
      </c>
      <c r="J17" s="7" t="s">
        <v>41</v>
      </c>
      <c r="K17">
        <v>10</v>
      </c>
      <c r="L17">
        <v>-1</v>
      </c>
      <c r="M17">
        <v>72</v>
      </c>
      <c r="N17">
        <v>115</v>
      </c>
      <c r="O17">
        <v>0.27</v>
      </c>
      <c r="P17">
        <v>1.49</v>
      </c>
      <c r="Q17">
        <v>26</v>
      </c>
      <c r="R17">
        <v>6</v>
      </c>
      <c r="S17">
        <v>12</v>
      </c>
      <c r="T17">
        <v>6</v>
      </c>
      <c r="U17">
        <v>14</v>
      </c>
      <c r="V17">
        <v>0.52</v>
      </c>
      <c r="W17">
        <v>0.05</v>
      </c>
      <c r="X17">
        <v>23</v>
      </c>
      <c r="Y17">
        <v>0.2</v>
      </c>
      <c r="Z17">
        <v>0.02</v>
      </c>
      <c r="AA17">
        <v>900</v>
      </c>
      <c r="AB17">
        <v>47.5</v>
      </c>
      <c r="AC17">
        <v>37</v>
      </c>
      <c r="AD17" s="5">
        <v>11.5</v>
      </c>
      <c r="AE17" s="5">
        <f t="shared" si="0"/>
        <v>1.2777777777777779</v>
      </c>
      <c r="AF17">
        <v>3.27</v>
      </c>
      <c r="AG17">
        <v>0.12</v>
      </c>
    </row>
    <row r="18" spans="1:33">
      <c r="A18">
        <v>4285709</v>
      </c>
      <c r="B18">
        <v>16</v>
      </c>
      <c r="C18" s="7">
        <v>9264</v>
      </c>
      <c r="D18" s="7" t="s">
        <v>77</v>
      </c>
      <c r="E18">
        <v>119</v>
      </c>
      <c r="F18" s="7" t="s">
        <v>70</v>
      </c>
      <c r="G18">
        <v>63</v>
      </c>
      <c r="H18" s="7" t="s">
        <v>68</v>
      </c>
      <c r="I18">
        <v>56</v>
      </c>
      <c r="J18" s="7" t="s">
        <v>28</v>
      </c>
      <c r="K18">
        <v>8</v>
      </c>
      <c r="L18">
        <v>0.3</v>
      </c>
      <c r="M18">
        <v>74</v>
      </c>
      <c r="N18">
        <v>121</v>
      </c>
      <c r="O18">
        <v>0.28999999999999998</v>
      </c>
      <c r="P18">
        <v>1.5</v>
      </c>
      <c r="Q18">
        <v>28</v>
      </c>
      <c r="R18">
        <v>5</v>
      </c>
      <c r="S18">
        <v>12</v>
      </c>
      <c r="T18">
        <v>5</v>
      </c>
      <c r="U18">
        <v>13</v>
      </c>
      <c r="V18">
        <v>0.54</v>
      </c>
      <c r="W18">
        <v>0.12</v>
      </c>
      <c r="X18">
        <v>28</v>
      </c>
      <c r="Y18">
        <v>0.01</v>
      </c>
      <c r="Z18">
        <v>0.02</v>
      </c>
      <c r="AA18">
        <v>960</v>
      </c>
      <c r="AB18">
        <v>47.5</v>
      </c>
      <c r="AC18">
        <v>36</v>
      </c>
      <c r="AD18" s="5">
        <v>10.88</v>
      </c>
      <c r="AE18" s="5">
        <f t="shared" si="0"/>
        <v>1.1333333333333333</v>
      </c>
      <c r="AF18">
        <v>3.16</v>
      </c>
      <c r="AG18">
        <v>0.13</v>
      </c>
    </row>
    <row r="19" spans="1:33">
      <c r="A19">
        <v>4285807</v>
      </c>
      <c r="B19">
        <v>17</v>
      </c>
      <c r="C19" s="7">
        <v>9262</v>
      </c>
      <c r="D19" s="7" t="s">
        <v>77</v>
      </c>
      <c r="E19">
        <v>128</v>
      </c>
      <c r="F19" s="7" t="s">
        <v>60</v>
      </c>
      <c r="G19">
        <v>82</v>
      </c>
      <c r="H19" s="7" t="s">
        <v>73</v>
      </c>
      <c r="I19">
        <v>46</v>
      </c>
      <c r="J19" s="7" t="s">
        <v>69</v>
      </c>
      <c r="K19">
        <v>7</v>
      </c>
      <c r="L19">
        <v>2.4</v>
      </c>
      <c r="M19">
        <v>75</v>
      </c>
      <c r="N19">
        <v>123</v>
      </c>
      <c r="O19">
        <v>0.3</v>
      </c>
      <c r="P19">
        <v>1.84</v>
      </c>
      <c r="Q19">
        <v>15</v>
      </c>
      <c r="R19">
        <v>10</v>
      </c>
      <c r="S19">
        <v>9</v>
      </c>
      <c r="T19">
        <v>5</v>
      </c>
      <c r="U19">
        <v>18</v>
      </c>
      <c r="V19">
        <v>0.4</v>
      </c>
      <c r="W19">
        <v>0.02</v>
      </c>
      <c r="X19">
        <v>27</v>
      </c>
      <c r="Y19">
        <v>0.1</v>
      </c>
      <c r="Z19">
        <v>-0.01</v>
      </c>
      <c r="AA19">
        <v>980</v>
      </c>
      <c r="AB19">
        <v>49.5</v>
      </c>
      <c r="AC19">
        <v>37</v>
      </c>
      <c r="AD19" s="5">
        <v>11.64</v>
      </c>
      <c r="AE19" s="5">
        <f t="shared" si="0"/>
        <v>1.1877551020408164</v>
      </c>
      <c r="AF19">
        <v>3.92</v>
      </c>
      <c r="AG19">
        <v>0.16</v>
      </c>
    </row>
    <row r="20" spans="1:33">
      <c r="A20">
        <v>4285819</v>
      </c>
      <c r="B20">
        <v>18</v>
      </c>
      <c r="C20" s="7">
        <v>9272</v>
      </c>
      <c r="D20" s="7" t="s">
        <v>102</v>
      </c>
      <c r="E20">
        <v>113</v>
      </c>
      <c r="F20" s="7" t="s">
        <v>103</v>
      </c>
      <c r="G20">
        <v>59</v>
      </c>
      <c r="H20" s="7" t="s">
        <v>80</v>
      </c>
      <c r="I20">
        <v>54</v>
      </c>
      <c r="J20" s="7" t="s">
        <v>87</v>
      </c>
      <c r="K20">
        <v>9</v>
      </c>
      <c r="L20">
        <v>0.6</v>
      </c>
      <c r="M20">
        <v>75</v>
      </c>
      <c r="N20">
        <v>120</v>
      </c>
      <c r="O20">
        <v>0.28000000000000003</v>
      </c>
      <c r="P20">
        <v>1.38</v>
      </c>
      <c r="Q20">
        <v>23</v>
      </c>
      <c r="R20">
        <v>5</v>
      </c>
      <c r="S20">
        <v>10</v>
      </c>
      <c r="T20">
        <v>6</v>
      </c>
      <c r="U20">
        <v>12</v>
      </c>
      <c r="V20">
        <v>0.55000000000000004</v>
      </c>
      <c r="W20">
        <v>0.06</v>
      </c>
      <c r="X20">
        <v>25</v>
      </c>
      <c r="Y20">
        <v>0.13</v>
      </c>
      <c r="Z20">
        <v>0.02</v>
      </c>
      <c r="AA20">
        <v>910</v>
      </c>
      <c r="AB20">
        <v>47.5</v>
      </c>
      <c r="AC20">
        <v>34</v>
      </c>
      <c r="AD20" s="5">
        <v>10.81</v>
      </c>
      <c r="AE20" s="5">
        <f t="shared" si="0"/>
        <v>1.1879120879120881</v>
      </c>
      <c r="AF20">
        <v>4.6100000000000003</v>
      </c>
      <c r="AG20">
        <v>0.17</v>
      </c>
    </row>
    <row r="21" spans="1:33">
      <c r="A21">
        <v>4285731</v>
      </c>
      <c r="B21">
        <v>19</v>
      </c>
      <c r="C21" s="7">
        <v>9208</v>
      </c>
      <c r="D21" s="7" t="s">
        <v>84</v>
      </c>
      <c r="E21">
        <v>147</v>
      </c>
      <c r="F21" s="7" t="s">
        <v>78</v>
      </c>
      <c r="G21">
        <v>95</v>
      </c>
      <c r="H21" s="7" t="s">
        <v>55</v>
      </c>
      <c r="I21">
        <v>52</v>
      </c>
      <c r="J21" s="7" t="s">
        <v>46</v>
      </c>
      <c r="K21">
        <v>12</v>
      </c>
      <c r="L21">
        <v>-2</v>
      </c>
      <c r="M21">
        <v>66</v>
      </c>
      <c r="N21">
        <v>108</v>
      </c>
      <c r="O21">
        <v>0.26</v>
      </c>
      <c r="P21">
        <v>1.42</v>
      </c>
      <c r="Q21">
        <v>27</v>
      </c>
      <c r="R21">
        <v>2</v>
      </c>
      <c r="S21">
        <v>11</v>
      </c>
      <c r="T21">
        <v>5</v>
      </c>
      <c r="U21">
        <v>20</v>
      </c>
      <c r="V21">
        <v>0.56000000000000005</v>
      </c>
      <c r="W21">
        <v>0.12</v>
      </c>
      <c r="X21">
        <v>22</v>
      </c>
      <c r="Y21">
        <v>0.1</v>
      </c>
      <c r="Z21">
        <v>0.04</v>
      </c>
      <c r="AA21">
        <v>900</v>
      </c>
      <c r="AB21">
        <v>47</v>
      </c>
      <c r="AC21">
        <v>33</v>
      </c>
      <c r="AD21" s="5">
        <v>12.9</v>
      </c>
      <c r="AE21" s="5">
        <f t="shared" si="0"/>
        <v>1.4333333333333333</v>
      </c>
      <c r="AF21">
        <v>3.4</v>
      </c>
      <c r="AG21">
        <v>0.16</v>
      </c>
    </row>
    <row r="22" spans="1:33">
      <c r="A22">
        <v>4285765</v>
      </c>
      <c r="B22">
        <v>20</v>
      </c>
      <c r="C22" s="7">
        <v>9231</v>
      </c>
      <c r="D22" s="7" t="s">
        <v>94</v>
      </c>
      <c r="E22">
        <v>124</v>
      </c>
      <c r="F22" s="7" t="s">
        <v>44</v>
      </c>
      <c r="G22">
        <v>76</v>
      </c>
      <c r="H22" s="7" t="s">
        <v>39</v>
      </c>
      <c r="I22">
        <v>48</v>
      </c>
      <c r="J22" s="7" t="s">
        <v>57</v>
      </c>
      <c r="K22">
        <v>9</v>
      </c>
      <c r="L22">
        <v>1.3</v>
      </c>
      <c r="M22">
        <v>66</v>
      </c>
      <c r="N22">
        <v>105</v>
      </c>
      <c r="O22">
        <v>0.24</v>
      </c>
      <c r="P22">
        <v>1.26</v>
      </c>
      <c r="Q22">
        <v>23</v>
      </c>
      <c r="R22">
        <v>2</v>
      </c>
      <c r="S22">
        <v>8</v>
      </c>
      <c r="T22">
        <v>2</v>
      </c>
      <c r="U22">
        <v>19</v>
      </c>
      <c r="V22">
        <v>0.53</v>
      </c>
      <c r="W22">
        <v>0.14000000000000001</v>
      </c>
      <c r="X22">
        <v>22</v>
      </c>
      <c r="Y22">
        <v>0.05</v>
      </c>
      <c r="Z22">
        <v>0.04</v>
      </c>
      <c r="AA22">
        <v>875</v>
      </c>
      <c r="AB22">
        <v>47.5</v>
      </c>
      <c r="AC22">
        <v>34</v>
      </c>
      <c r="AD22" s="5">
        <v>10.5</v>
      </c>
      <c r="AE22" s="5">
        <f t="shared" si="0"/>
        <v>1.2</v>
      </c>
      <c r="AF22">
        <v>3.67</v>
      </c>
      <c r="AG22">
        <v>0.14000000000000001</v>
      </c>
    </row>
    <row r="23" spans="1:33">
      <c r="A23">
        <v>4285789</v>
      </c>
      <c r="B23">
        <v>21</v>
      </c>
      <c r="C23" s="7">
        <v>9252</v>
      </c>
      <c r="D23" s="7" t="s">
        <v>98</v>
      </c>
      <c r="E23">
        <v>105</v>
      </c>
      <c r="F23" s="7" t="s">
        <v>86</v>
      </c>
      <c r="G23">
        <v>89</v>
      </c>
      <c r="H23" s="7" t="s">
        <v>75</v>
      </c>
      <c r="I23">
        <v>15</v>
      </c>
      <c r="J23" s="7" t="s">
        <v>62</v>
      </c>
      <c r="K23">
        <v>12</v>
      </c>
      <c r="L23">
        <v>-0.3</v>
      </c>
      <c r="M23">
        <v>62</v>
      </c>
      <c r="N23">
        <v>100</v>
      </c>
      <c r="O23">
        <v>0.24</v>
      </c>
      <c r="P23">
        <v>1.4</v>
      </c>
      <c r="Q23">
        <v>35</v>
      </c>
      <c r="R23">
        <v>-1</v>
      </c>
      <c r="S23">
        <v>11</v>
      </c>
      <c r="T23">
        <v>8</v>
      </c>
      <c r="U23">
        <v>16</v>
      </c>
      <c r="V23">
        <v>0.21</v>
      </c>
      <c r="W23">
        <v>-0.01</v>
      </c>
      <c r="X23">
        <v>7</v>
      </c>
      <c r="Y23">
        <v>0.11</v>
      </c>
      <c r="Z23">
        <v>0.01</v>
      </c>
      <c r="AA23">
        <v>980</v>
      </c>
      <c r="AB23">
        <v>50</v>
      </c>
      <c r="AC23">
        <v>37</v>
      </c>
      <c r="AD23" s="5">
        <v>11.88</v>
      </c>
      <c r="AE23" s="5">
        <f t="shared" si="0"/>
        <v>1.2122448979591838</v>
      </c>
      <c r="AF23">
        <v>2.54</v>
      </c>
      <c r="AG23">
        <v>0.12</v>
      </c>
    </row>
    <row r="24" spans="1:33">
      <c r="A24">
        <v>4285777</v>
      </c>
      <c r="B24">
        <v>22</v>
      </c>
      <c r="C24" s="7">
        <v>9242</v>
      </c>
      <c r="D24" s="7" t="s">
        <v>96</v>
      </c>
      <c r="E24">
        <v>97</v>
      </c>
      <c r="F24" s="7" t="s">
        <v>27</v>
      </c>
      <c r="G24">
        <v>57</v>
      </c>
      <c r="H24" s="7" t="s">
        <v>61</v>
      </c>
      <c r="I24">
        <v>40</v>
      </c>
      <c r="J24" s="7" t="s">
        <v>83</v>
      </c>
      <c r="K24">
        <v>10</v>
      </c>
      <c r="L24">
        <v>-0.5</v>
      </c>
      <c r="M24">
        <v>72</v>
      </c>
      <c r="N24">
        <v>111</v>
      </c>
      <c r="O24">
        <v>0.25</v>
      </c>
      <c r="P24">
        <v>1.74</v>
      </c>
      <c r="Q24">
        <v>25</v>
      </c>
      <c r="R24">
        <v>4</v>
      </c>
      <c r="S24">
        <v>12</v>
      </c>
      <c r="T24">
        <v>5</v>
      </c>
      <c r="U24">
        <v>12</v>
      </c>
      <c r="V24">
        <v>0.56999999999999995</v>
      </c>
      <c r="W24">
        <v>0.13</v>
      </c>
      <c r="X24">
        <v>22</v>
      </c>
      <c r="Y24">
        <v>0.03</v>
      </c>
      <c r="Z24">
        <v>0.03</v>
      </c>
      <c r="AA24">
        <v>912</v>
      </c>
      <c r="AB24">
        <v>48</v>
      </c>
      <c r="AC24">
        <v>36</v>
      </c>
      <c r="AD24" s="5">
        <v>10.15</v>
      </c>
      <c r="AE24" s="5">
        <f t="shared" si="0"/>
        <v>1.1129385964912282</v>
      </c>
      <c r="AF24">
        <v>3.78</v>
      </c>
      <c r="AG24">
        <v>0.12</v>
      </c>
    </row>
    <row r="25" spans="1:33">
      <c r="A25">
        <v>4285815</v>
      </c>
      <c r="B25">
        <v>23</v>
      </c>
      <c r="C25" s="7">
        <v>9269</v>
      </c>
      <c r="D25" s="7" t="s">
        <v>101</v>
      </c>
      <c r="E25">
        <v>99</v>
      </c>
      <c r="F25" s="7" t="s">
        <v>91</v>
      </c>
      <c r="G25">
        <v>65</v>
      </c>
      <c r="H25" s="7" t="s">
        <v>45</v>
      </c>
      <c r="I25">
        <v>35</v>
      </c>
      <c r="J25" s="7" t="s">
        <v>43</v>
      </c>
      <c r="K25">
        <v>9</v>
      </c>
      <c r="L25">
        <v>0.6</v>
      </c>
      <c r="M25">
        <v>73</v>
      </c>
      <c r="N25">
        <v>111</v>
      </c>
      <c r="O25">
        <v>0.24</v>
      </c>
      <c r="P25">
        <v>1.3</v>
      </c>
      <c r="Q25">
        <v>26</v>
      </c>
      <c r="R25">
        <v>3</v>
      </c>
      <c r="S25">
        <v>11</v>
      </c>
      <c r="T25">
        <v>5</v>
      </c>
      <c r="U25">
        <v>13</v>
      </c>
      <c r="V25">
        <v>0.41</v>
      </c>
      <c r="W25">
        <v>0.05</v>
      </c>
      <c r="X25">
        <v>19</v>
      </c>
      <c r="Y25">
        <v>0.09</v>
      </c>
      <c r="Z25">
        <v>0.01</v>
      </c>
      <c r="AA25">
        <v>936</v>
      </c>
      <c r="AB25">
        <v>49.5</v>
      </c>
      <c r="AC25">
        <v>33</v>
      </c>
      <c r="AD25" s="5">
        <v>11.75</v>
      </c>
      <c r="AE25" s="5">
        <f t="shared" si="0"/>
        <v>1.2553418803418803</v>
      </c>
      <c r="AF25">
        <v>3.63</v>
      </c>
      <c r="AG25">
        <v>0.18</v>
      </c>
    </row>
    <row r="26" spans="1:33">
      <c r="A26">
        <v>4285787</v>
      </c>
      <c r="B26">
        <v>24</v>
      </c>
      <c r="C26" s="7">
        <v>9251</v>
      </c>
      <c r="D26" s="7" t="s">
        <v>98</v>
      </c>
      <c r="E26">
        <v>143</v>
      </c>
      <c r="F26" s="7" t="s">
        <v>32</v>
      </c>
      <c r="G26">
        <v>81</v>
      </c>
      <c r="H26" s="7" t="s">
        <v>33</v>
      </c>
      <c r="I26">
        <v>62</v>
      </c>
      <c r="J26" s="7" t="s">
        <v>30</v>
      </c>
      <c r="K26">
        <v>11</v>
      </c>
      <c r="L26">
        <v>-0.8</v>
      </c>
      <c r="M26">
        <v>58</v>
      </c>
      <c r="N26">
        <v>96</v>
      </c>
      <c r="O26">
        <v>0.23</v>
      </c>
      <c r="P26">
        <v>1.84</v>
      </c>
      <c r="Q26">
        <v>23</v>
      </c>
      <c r="R26">
        <v>4</v>
      </c>
      <c r="S26">
        <v>13</v>
      </c>
      <c r="T26">
        <v>7</v>
      </c>
      <c r="U26">
        <v>15</v>
      </c>
      <c r="V26">
        <v>0.59</v>
      </c>
      <c r="W26">
        <v>0.04</v>
      </c>
      <c r="X26">
        <v>32</v>
      </c>
      <c r="Y26">
        <v>0.17</v>
      </c>
      <c r="Z26">
        <v>0</v>
      </c>
      <c r="AA26">
        <v>900</v>
      </c>
      <c r="AB26">
        <v>50</v>
      </c>
      <c r="AC26">
        <v>37</v>
      </c>
      <c r="AD26" s="5">
        <v>10.62</v>
      </c>
      <c r="AE26" s="5">
        <f t="shared" si="0"/>
        <v>1.18</v>
      </c>
      <c r="AF26">
        <v>2.7</v>
      </c>
      <c r="AG26">
        <v>0.12</v>
      </c>
    </row>
    <row r="27" spans="1:33">
      <c r="A27">
        <v>4285769</v>
      </c>
      <c r="B27">
        <v>25</v>
      </c>
      <c r="C27" s="7">
        <v>9236</v>
      </c>
      <c r="D27" s="7" t="s">
        <v>50</v>
      </c>
      <c r="E27">
        <v>109</v>
      </c>
      <c r="F27" s="7" t="s">
        <v>56</v>
      </c>
      <c r="G27">
        <v>94</v>
      </c>
      <c r="H27" s="7" t="s">
        <v>95</v>
      </c>
      <c r="I27">
        <v>15</v>
      </c>
      <c r="J27" s="7" t="s">
        <v>93</v>
      </c>
      <c r="K27">
        <v>9</v>
      </c>
      <c r="L27">
        <v>1.5</v>
      </c>
      <c r="M27">
        <v>69</v>
      </c>
      <c r="N27">
        <v>108</v>
      </c>
      <c r="O27">
        <v>0.24</v>
      </c>
      <c r="P27">
        <v>1.37</v>
      </c>
      <c r="Q27">
        <v>31</v>
      </c>
      <c r="R27">
        <v>-2</v>
      </c>
      <c r="S27">
        <v>13</v>
      </c>
      <c r="T27">
        <v>6</v>
      </c>
      <c r="U27">
        <v>16</v>
      </c>
      <c r="V27">
        <v>0.19</v>
      </c>
      <c r="W27">
        <v>-0.02</v>
      </c>
      <c r="X27">
        <v>12</v>
      </c>
      <c r="Y27">
        <v>0.19</v>
      </c>
      <c r="Z27">
        <v>0.01</v>
      </c>
      <c r="AA27">
        <v>880</v>
      </c>
      <c r="AB27">
        <v>49.5</v>
      </c>
      <c r="AC27">
        <v>36</v>
      </c>
      <c r="AD27" s="5">
        <v>10.73</v>
      </c>
      <c r="AE27" s="5">
        <f t="shared" si="0"/>
        <v>1.2193181818181817</v>
      </c>
      <c r="AF27">
        <v>3.01</v>
      </c>
      <c r="AG27">
        <v>0.12</v>
      </c>
    </row>
    <row r="28" spans="1:33">
      <c r="A28">
        <v>4285805</v>
      </c>
      <c r="B28">
        <v>26</v>
      </c>
      <c r="C28" s="7">
        <v>9261</v>
      </c>
      <c r="D28" s="7" t="s">
        <v>77</v>
      </c>
      <c r="E28">
        <v>121</v>
      </c>
      <c r="F28" s="7" t="s">
        <v>33</v>
      </c>
      <c r="G28">
        <v>91</v>
      </c>
      <c r="H28" s="7" t="s">
        <v>79</v>
      </c>
      <c r="I28">
        <v>30</v>
      </c>
      <c r="J28" s="7" t="s">
        <v>37</v>
      </c>
      <c r="K28">
        <v>9</v>
      </c>
      <c r="L28">
        <v>-0.3</v>
      </c>
      <c r="M28">
        <v>64</v>
      </c>
      <c r="N28">
        <v>105</v>
      </c>
      <c r="O28">
        <v>0.25</v>
      </c>
      <c r="P28">
        <v>1.49</v>
      </c>
      <c r="Q28">
        <v>29</v>
      </c>
      <c r="R28">
        <v>1</v>
      </c>
      <c r="S28">
        <v>11</v>
      </c>
      <c r="T28">
        <v>7</v>
      </c>
      <c r="U28">
        <v>17</v>
      </c>
      <c r="V28">
        <v>0.32</v>
      </c>
      <c r="W28">
        <v>0.1</v>
      </c>
      <c r="X28">
        <v>18</v>
      </c>
      <c r="Y28">
        <v>-0.08</v>
      </c>
      <c r="Z28">
        <v>0.01</v>
      </c>
      <c r="AA28">
        <v>880</v>
      </c>
      <c r="AB28">
        <v>50</v>
      </c>
      <c r="AC28">
        <v>36</v>
      </c>
      <c r="AD28" s="5">
        <v>10.31</v>
      </c>
      <c r="AE28" s="5">
        <f t="shared" si="0"/>
        <v>1.1715909090909091</v>
      </c>
      <c r="AF28">
        <v>3.45</v>
      </c>
      <c r="AG28">
        <v>0.12</v>
      </c>
    </row>
    <row r="29" spans="1:33">
      <c r="A29">
        <v>4285693</v>
      </c>
      <c r="B29">
        <v>27</v>
      </c>
      <c r="C29" s="7">
        <v>9281</v>
      </c>
      <c r="D29" s="7" t="s">
        <v>64</v>
      </c>
      <c r="E29">
        <v>121</v>
      </c>
      <c r="F29" s="7" t="s">
        <v>65</v>
      </c>
      <c r="G29">
        <v>86</v>
      </c>
      <c r="H29" s="7" t="s">
        <v>38</v>
      </c>
      <c r="I29">
        <v>35</v>
      </c>
      <c r="J29" s="7" t="s">
        <v>43</v>
      </c>
      <c r="K29">
        <v>6</v>
      </c>
      <c r="L29">
        <v>4.2</v>
      </c>
      <c r="M29">
        <v>79</v>
      </c>
      <c r="N29">
        <v>130</v>
      </c>
      <c r="O29">
        <v>0.32</v>
      </c>
      <c r="P29">
        <v>1.64</v>
      </c>
      <c r="Q29">
        <v>31</v>
      </c>
      <c r="R29">
        <v>0</v>
      </c>
      <c r="S29">
        <v>12</v>
      </c>
      <c r="T29">
        <v>5</v>
      </c>
      <c r="U29">
        <v>16</v>
      </c>
      <c r="V29">
        <v>0.28000000000000003</v>
      </c>
      <c r="W29">
        <v>0.04</v>
      </c>
      <c r="X29">
        <v>22</v>
      </c>
      <c r="Y29">
        <v>0.16</v>
      </c>
      <c r="Z29">
        <v>0.01</v>
      </c>
      <c r="AA29">
        <v>1060</v>
      </c>
      <c r="AB29">
        <v>50</v>
      </c>
      <c r="AC29">
        <v>39</v>
      </c>
      <c r="AD29" s="5">
        <v>14.42</v>
      </c>
      <c r="AE29" s="5">
        <f t="shared" si="0"/>
        <v>1.3603773584905661</v>
      </c>
      <c r="AF29">
        <v>3.37</v>
      </c>
      <c r="AG29">
        <v>0.18</v>
      </c>
    </row>
    <row r="30" spans="1:33">
      <c r="A30">
        <v>4285849</v>
      </c>
      <c r="B30">
        <v>28</v>
      </c>
      <c r="C30" s="7">
        <v>9292</v>
      </c>
      <c r="D30" s="7" t="s">
        <v>104</v>
      </c>
      <c r="E30">
        <v>85</v>
      </c>
      <c r="F30" s="7" t="s">
        <v>85</v>
      </c>
      <c r="G30">
        <v>58</v>
      </c>
      <c r="H30" s="7" t="s">
        <v>61</v>
      </c>
      <c r="I30">
        <v>27</v>
      </c>
      <c r="J30" s="7" t="s">
        <v>68</v>
      </c>
      <c r="K30">
        <v>5</v>
      </c>
      <c r="L30">
        <v>3.8</v>
      </c>
      <c r="M30">
        <v>74</v>
      </c>
      <c r="N30">
        <v>107</v>
      </c>
      <c r="O30">
        <v>0.2</v>
      </c>
      <c r="P30">
        <v>1.25</v>
      </c>
      <c r="Q30">
        <v>27</v>
      </c>
      <c r="R30">
        <v>-3</v>
      </c>
      <c r="S30">
        <v>7</v>
      </c>
      <c r="T30">
        <v>1</v>
      </c>
      <c r="U30">
        <v>15</v>
      </c>
      <c r="V30">
        <v>0.35</v>
      </c>
      <c r="W30">
        <v>-0.05</v>
      </c>
      <c r="X30">
        <v>19</v>
      </c>
      <c r="Y30">
        <v>0.28999999999999998</v>
      </c>
      <c r="Z30">
        <v>0</v>
      </c>
      <c r="AA30">
        <v>952</v>
      </c>
      <c r="AB30">
        <v>49</v>
      </c>
      <c r="AC30">
        <v>36</v>
      </c>
      <c r="AD30" s="5">
        <v>12.84</v>
      </c>
      <c r="AE30" s="5">
        <f t="shared" si="0"/>
        <v>1.3487394957983192</v>
      </c>
      <c r="AF30">
        <v>3.31</v>
      </c>
      <c r="AG30">
        <v>0.18</v>
      </c>
    </row>
    <row r="31" spans="1:33">
      <c r="A31">
        <v>4285867</v>
      </c>
      <c r="B31">
        <v>29</v>
      </c>
      <c r="C31" s="7">
        <v>9306</v>
      </c>
      <c r="D31" s="7" t="s">
        <v>106</v>
      </c>
      <c r="E31">
        <v>118</v>
      </c>
      <c r="F31" s="7" t="s">
        <v>26</v>
      </c>
      <c r="G31">
        <v>77</v>
      </c>
      <c r="H31" s="7" t="s">
        <v>63</v>
      </c>
      <c r="I31">
        <v>41</v>
      </c>
      <c r="J31" s="7" t="s">
        <v>82</v>
      </c>
      <c r="K31">
        <v>7</v>
      </c>
      <c r="L31">
        <v>3</v>
      </c>
      <c r="M31">
        <v>76</v>
      </c>
      <c r="N31">
        <v>116</v>
      </c>
      <c r="O31">
        <v>0.25</v>
      </c>
      <c r="P31">
        <v>1.59</v>
      </c>
      <c r="Q31">
        <v>26</v>
      </c>
      <c r="R31">
        <v>0</v>
      </c>
      <c r="S31">
        <v>8</v>
      </c>
      <c r="T31">
        <v>4</v>
      </c>
      <c r="U31">
        <v>16</v>
      </c>
      <c r="V31">
        <v>0.47</v>
      </c>
      <c r="W31">
        <v>0.04</v>
      </c>
      <c r="X31">
        <v>26</v>
      </c>
      <c r="Y31">
        <v>0.25</v>
      </c>
      <c r="Z31">
        <v>0.02</v>
      </c>
      <c r="AA31">
        <v>920</v>
      </c>
      <c r="AB31">
        <v>49.5</v>
      </c>
      <c r="AC31">
        <v>37</v>
      </c>
      <c r="AD31" s="5">
        <v>10.65</v>
      </c>
      <c r="AE31" s="5">
        <f t="shared" si="0"/>
        <v>1.1576086956521741</v>
      </c>
      <c r="AF31">
        <v>3.54</v>
      </c>
      <c r="AG31">
        <v>0.16</v>
      </c>
    </row>
    <row r="32" spans="1:33">
      <c r="A32">
        <v>4285757</v>
      </c>
      <c r="B32">
        <v>30</v>
      </c>
      <c r="C32" s="7">
        <v>9226</v>
      </c>
      <c r="D32" s="7" t="s">
        <v>92</v>
      </c>
      <c r="E32">
        <v>101</v>
      </c>
      <c r="F32" s="7" t="s">
        <v>34</v>
      </c>
      <c r="G32">
        <v>72</v>
      </c>
      <c r="H32" s="7" t="s">
        <v>49</v>
      </c>
      <c r="I32">
        <v>29</v>
      </c>
      <c r="J32" s="7" t="s">
        <v>72</v>
      </c>
      <c r="K32">
        <v>8</v>
      </c>
      <c r="L32">
        <v>1.3</v>
      </c>
      <c r="M32">
        <v>71</v>
      </c>
      <c r="N32">
        <v>118</v>
      </c>
      <c r="O32">
        <v>0.28999999999999998</v>
      </c>
      <c r="P32">
        <v>1.56</v>
      </c>
      <c r="Q32">
        <v>29</v>
      </c>
      <c r="R32">
        <v>1</v>
      </c>
      <c r="S32">
        <v>12</v>
      </c>
      <c r="T32">
        <v>4</v>
      </c>
      <c r="U32">
        <v>15</v>
      </c>
      <c r="V32">
        <v>0.3</v>
      </c>
      <c r="W32">
        <v>7.0000000000000007E-2</v>
      </c>
      <c r="X32">
        <v>16</v>
      </c>
      <c r="Y32">
        <v>0.15</v>
      </c>
      <c r="Z32">
        <v>0.03</v>
      </c>
      <c r="AA32">
        <v>936</v>
      </c>
      <c r="AB32">
        <v>48.5</v>
      </c>
      <c r="AC32">
        <v>34.5</v>
      </c>
      <c r="AD32" s="5">
        <v>11.32</v>
      </c>
      <c r="AE32" s="5">
        <f t="shared" si="0"/>
        <v>1.2094017094017095</v>
      </c>
      <c r="AF32">
        <v>2.76</v>
      </c>
      <c r="AG32">
        <v>0.11</v>
      </c>
    </row>
    <row r="33" spans="1:33">
      <c r="A33">
        <v>4285683</v>
      </c>
      <c r="B33">
        <v>31</v>
      </c>
      <c r="C33" s="7">
        <v>9294</v>
      </c>
      <c r="D33" s="7" t="s">
        <v>59</v>
      </c>
      <c r="E33">
        <v>96</v>
      </c>
      <c r="F33" s="7" t="s">
        <v>35</v>
      </c>
      <c r="G33">
        <v>68</v>
      </c>
      <c r="H33" s="7" t="s">
        <v>37</v>
      </c>
      <c r="I33">
        <v>28</v>
      </c>
      <c r="J33" s="7" t="s">
        <v>45</v>
      </c>
      <c r="K33">
        <v>8</v>
      </c>
      <c r="L33">
        <v>1.7</v>
      </c>
      <c r="M33">
        <v>70</v>
      </c>
      <c r="N33">
        <v>105</v>
      </c>
      <c r="O33">
        <v>0.22</v>
      </c>
      <c r="P33">
        <v>1.25</v>
      </c>
      <c r="Q33">
        <v>28</v>
      </c>
      <c r="R33">
        <v>-2</v>
      </c>
      <c r="S33">
        <v>9</v>
      </c>
      <c r="T33">
        <v>4</v>
      </c>
      <c r="U33">
        <v>14</v>
      </c>
      <c r="V33">
        <v>0.35</v>
      </c>
      <c r="W33">
        <v>0.01</v>
      </c>
      <c r="X33">
        <v>17</v>
      </c>
      <c r="Y33">
        <v>0.19</v>
      </c>
      <c r="Z33">
        <v>0.02</v>
      </c>
      <c r="AA33">
        <v>950</v>
      </c>
      <c r="AB33">
        <v>49.5</v>
      </c>
      <c r="AC33">
        <v>34</v>
      </c>
      <c r="AD33" s="5">
        <v>11.45</v>
      </c>
      <c r="AE33" s="5">
        <f t="shared" si="0"/>
        <v>1.2052631578947366</v>
      </c>
      <c r="AF33">
        <v>3.48</v>
      </c>
      <c r="AG33">
        <v>0.18</v>
      </c>
    </row>
    <row r="34" spans="1:33">
      <c r="A34">
        <v>4285865</v>
      </c>
      <c r="B34">
        <v>32</v>
      </c>
      <c r="C34" s="7">
        <v>9304</v>
      </c>
      <c r="D34" s="7" t="s">
        <v>106</v>
      </c>
      <c r="E34">
        <v>118</v>
      </c>
      <c r="F34" s="7" t="s">
        <v>82</v>
      </c>
      <c r="G34">
        <v>82</v>
      </c>
      <c r="H34" s="7" t="s">
        <v>76</v>
      </c>
      <c r="I34">
        <v>37</v>
      </c>
      <c r="J34" s="7" t="s">
        <v>103</v>
      </c>
      <c r="K34">
        <v>9</v>
      </c>
      <c r="L34">
        <v>0.3</v>
      </c>
      <c r="M34">
        <v>71</v>
      </c>
      <c r="N34">
        <v>113</v>
      </c>
      <c r="O34">
        <v>0.26</v>
      </c>
      <c r="P34">
        <v>1.5</v>
      </c>
      <c r="Q34">
        <v>32</v>
      </c>
      <c r="R34">
        <v>5</v>
      </c>
      <c r="S34">
        <v>12</v>
      </c>
      <c r="T34">
        <v>8</v>
      </c>
      <c r="U34">
        <v>15</v>
      </c>
      <c r="V34">
        <v>0.27</v>
      </c>
      <c r="W34">
        <v>0.05</v>
      </c>
      <c r="X34">
        <v>28</v>
      </c>
      <c r="Y34">
        <v>0.23</v>
      </c>
      <c r="Z34">
        <v>0.02</v>
      </c>
      <c r="AA34">
        <v>860</v>
      </c>
      <c r="AB34">
        <v>48</v>
      </c>
      <c r="AC34">
        <v>35</v>
      </c>
      <c r="AD34" s="5">
        <v>10.41</v>
      </c>
      <c r="AE34" s="5">
        <f t="shared" si="0"/>
        <v>1.2104651162790698</v>
      </c>
      <c r="AF34">
        <v>2.58</v>
      </c>
      <c r="AG34">
        <v>0.12</v>
      </c>
    </row>
    <row r="35" spans="1:33">
      <c r="A35">
        <v>4285851</v>
      </c>
      <c r="B35">
        <v>33</v>
      </c>
      <c r="C35" s="7">
        <v>9293</v>
      </c>
      <c r="D35" s="7" t="s">
        <v>104</v>
      </c>
      <c r="E35">
        <v>99</v>
      </c>
      <c r="F35" s="7" t="s">
        <v>91</v>
      </c>
      <c r="G35">
        <v>76</v>
      </c>
      <c r="H35" s="7" t="s">
        <v>63</v>
      </c>
      <c r="I35">
        <v>23</v>
      </c>
      <c r="J35" s="7" t="s">
        <v>80</v>
      </c>
      <c r="K35">
        <v>8</v>
      </c>
      <c r="L35">
        <v>1.3</v>
      </c>
      <c r="M35">
        <v>71</v>
      </c>
      <c r="N35">
        <v>109</v>
      </c>
      <c r="O35">
        <v>0.24</v>
      </c>
      <c r="P35">
        <v>1.62</v>
      </c>
      <c r="Q35">
        <v>25</v>
      </c>
      <c r="R35">
        <v>2</v>
      </c>
      <c r="S35">
        <v>11</v>
      </c>
      <c r="T35">
        <v>4</v>
      </c>
      <c r="U35">
        <v>16</v>
      </c>
      <c r="V35">
        <v>0.25</v>
      </c>
      <c r="W35">
        <v>0.08</v>
      </c>
      <c r="X35">
        <v>25</v>
      </c>
      <c r="Y35">
        <v>0.1</v>
      </c>
      <c r="Z35">
        <v>0.02</v>
      </c>
      <c r="AA35">
        <v>875</v>
      </c>
      <c r="AB35">
        <v>48.5</v>
      </c>
      <c r="AC35">
        <v>32</v>
      </c>
      <c r="AD35" s="5">
        <v>10.210000000000001</v>
      </c>
      <c r="AE35" s="5">
        <f t="shared" si="0"/>
        <v>1.1668571428571428</v>
      </c>
      <c r="AF35">
        <v>3.26</v>
      </c>
      <c r="AG35">
        <v>0.14000000000000001</v>
      </c>
    </row>
    <row r="36" spans="1:33">
      <c r="A36">
        <v>4285813</v>
      </c>
      <c r="B36">
        <v>34</v>
      </c>
      <c r="C36" s="7">
        <v>9268</v>
      </c>
      <c r="D36" s="7" t="s">
        <v>100</v>
      </c>
      <c r="E36">
        <v>159</v>
      </c>
      <c r="F36" s="7" t="s">
        <v>66</v>
      </c>
      <c r="G36">
        <v>89</v>
      </c>
      <c r="H36" s="7" t="s">
        <v>75</v>
      </c>
      <c r="I36">
        <v>70</v>
      </c>
      <c r="J36" s="7" t="s">
        <v>58</v>
      </c>
      <c r="K36">
        <v>10</v>
      </c>
      <c r="L36">
        <v>1.4</v>
      </c>
      <c r="M36">
        <v>78</v>
      </c>
      <c r="N36">
        <v>125</v>
      </c>
      <c r="O36">
        <v>0.28999999999999998</v>
      </c>
      <c r="P36">
        <v>1.74</v>
      </c>
      <c r="Q36">
        <v>28</v>
      </c>
      <c r="R36">
        <v>0</v>
      </c>
      <c r="S36">
        <v>17</v>
      </c>
      <c r="T36">
        <v>7</v>
      </c>
      <c r="U36">
        <v>13</v>
      </c>
      <c r="V36">
        <v>0.55000000000000004</v>
      </c>
      <c r="W36">
        <v>0.03</v>
      </c>
      <c r="X36">
        <v>43</v>
      </c>
      <c r="Y36">
        <v>0.49</v>
      </c>
      <c r="Z36">
        <v>0.02</v>
      </c>
      <c r="AA36">
        <v>905</v>
      </c>
      <c r="AB36">
        <v>50</v>
      </c>
      <c r="AC36">
        <v>33</v>
      </c>
      <c r="AD36" s="5">
        <v>9.3000000000000007</v>
      </c>
      <c r="AE36" s="5">
        <f t="shared" si="0"/>
        <v>1.0276243093922655</v>
      </c>
      <c r="AF36">
        <v>3.92</v>
      </c>
      <c r="AG36">
        <v>0.13</v>
      </c>
    </row>
    <row r="37" spans="1:33">
      <c r="A37">
        <v>4285799</v>
      </c>
      <c r="B37">
        <v>35</v>
      </c>
      <c r="C37" s="7">
        <v>9258</v>
      </c>
      <c r="D37" s="7" t="s">
        <v>99</v>
      </c>
      <c r="E37">
        <v>133</v>
      </c>
      <c r="F37" s="7" t="s">
        <v>87</v>
      </c>
      <c r="G37">
        <v>71</v>
      </c>
      <c r="H37" s="7" t="s">
        <v>56</v>
      </c>
      <c r="I37">
        <v>62</v>
      </c>
      <c r="J37" s="7" t="s">
        <v>32</v>
      </c>
      <c r="K37">
        <v>11</v>
      </c>
      <c r="L37">
        <v>-0.8</v>
      </c>
      <c r="M37">
        <v>62</v>
      </c>
      <c r="N37">
        <v>103</v>
      </c>
      <c r="O37">
        <v>0.25</v>
      </c>
      <c r="P37">
        <v>1.83</v>
      </c>
      <c r="Q37">
        <v>27</v>
      </c>
      <c r="R37">
        <v>4</v>
      </c>
      <c r="S37">
        <v>14</v>
      </c>
      <c r="T37">
        <v>9</v>
      </c>
      <c r="U37">
        <v>12</v>
      </c>
      <c r="V37">
        <v>0.56000000000000005</v>
      </c>
      <c r="W37">
        <v>0.11</v>
      </c>
      <c r="X37">
        <v>36</v>
      </c>
      <c r="Y37">
        <v>0.23</v>
      </c>
      <c r="Z37">
        <v>0.03</v>
      </c>
      <c r="AA37">
        <v>890</v>
      </c>
      <c r="AB37">
        <v>49.5</v>
      </c>
      <c r="AC37">
        <v>35</v>
      </c>
      <c r="AD37" s="5">
        <v>10.95</v>
      </c>
      <c r="AE37" s="5">
        <f t="shared" si="0"/>
        <v>1.2303370786516852</v>
      </c>
      <c r="AF37">
        <v>3.13</v>
      </c>
      <c r="AG37">
        <v>0.12</v>
      </c>
    </row>
    <row r="38" spans="1:33">
      <c r="A38">
        <v>4285883</v>
      </c>
      <c r="B38">
        <v>36</v>
      </c>
      <c r="C38" s="7">
        <v>9317</v>
      </c>
      <c r="D38" s="7" t="s">
        <v>107</v>
      </c>
      <c r="E38">
        <v>114</v>
      </c>
      <c r="F38" s="7" t="s">
        <v>39</v>
      </c>
      <c r="G38">
        <v>86</v>
      </c>
      <c r="H38" s="7" t="s">
        <v>60</v>
      </c>
      <c r="I38">
        <v>27</v>
      </c>
      <c r="J38" s="7" t="s">
        <v>91</v>
      </c>
      <c r="K38">
        <v>10</v>
      </c>
      <c r="L38">
        <v>1.6</v>
      </c>
      <c r="M38">
        <v>74</v>
      </c>
      <c r="N38">
        <v>114</v>
      </c>
      <c r="O38">
        <v>0.24</v>
      </c>
      <c r="P38">
        <v>1.45</v>
      </c>
      <c r="Q38">
        <v>28</v>
      </c>
      <c r="R38">
        <v>5</v>
      </c>
      <c r="S38">
        <v>11</v>
      </c>
      <c r="T38">
        <v>8</v>
      </c>
      <c r="U38">
        <v>15</v>
      </c>
      <c r="V38">
        <v>0.2</v>
      </c>
      <c r="W38">
        <v>0.02</v>
      </c>
      <c r="X38">
        <v>28</v>
      </c>
      <c r="Y38">
        <v>0.31</v>
      </c>
      <c r="Z38">
        <v>0.02</v>
      </c>
      <c r="AA38">
        <v>875</v>
      </c>
      <c r="AB38">
        <v>49</v>
      </c>
      <c r="AC38">
        <v>34</v>
      </c>
      <c r="AD38" s="5">
        <v>10.19</v>
      </c>
      <c r="AE38" s="5">
        <f t="shared" si="0"/>
        <v>1.1645714285714286</v>
      </c>
      <c r="AF38">
        <v>3.32</v>
      </c>
      <c r="AG38">
        <v>0.12</v>
      </c>
    </row>
    <row r="39" spans="1:33">
      <c r="E39" s="4">
        <f t="shared" ref="E39:Z39" si="1">AVERAGE(E3:E38)</f>
        <v>124.88888888888889</v>
      </c>
      <c r="F39" s="8">
        <v>0.33</v>
      </c>
      <c r="G39" s="4">
        <f t="shared" si="1"/>
        <v>80.333333333333329</v>
      </c>
      <c r="H39" s="8">
        <v>0.39</v>
      </c>
      <c r="I39" s="4">
        <f t="shared" si="1"/>
        <v>44.5</v>
      </c>
      <c r="J39" s="8">
        <v>0.37</v>
      </c>
      <c r="K39" s="4">
        <f t="shared" si="1"/>
        <v>9.3055555555555554</v>
      </c>
      <c r="L39" s="6">
        <f t="shared" si="1"/>
        <v>0.65</v>
      </c>
      <c r="M39" s="4">
        <f t="shared" si="1"/>
        <v>70.805555555555557</v>
      </c>
      <c r="N39" s="4">
        <f t="shared" si="1"/>
        <v>112.75</v>
      </c>
      <c r="O39" s="5">
        <f t="shared" si="1"/>
        <v>0.26166666666666671</v>
      </c>
      <c r="P39" s="5">
        <f t="shared" si="1"/>
        <v>1.578888888888889</v>
      </c>
      <c r="Q39" s="4">
        <f t="shared" si="1"/>
        <v>26.277777777777779</v>
      </c>
      <c r="R39" s="4">
        <f t="shared" si="1"/>
        <v>3.25</v>
      </c>
      <c r="S39" s="4">
        <f t="shared" si="1"/>
        <v>11.194444444444445</v>
      </c>
      <c r="T39" s="4">
        <f t="shared" si="1"/>
        <v>5.833333333333333</v>
      </c>
      <c r="U39" s="4">
        <f t="shared" si="1"/>
        <v>15.75</v>
      </c>
      <c r="V39" s="5">
        <f t="shared" si="1"/>
        <v>0.44833333333333347</v>
      </c>
      <c r="W39" s="5">
        <f t="shared" si="1"/>
        <v>5.7777777777777789E-2</v>
      </c>
      <c r="X39" s="4">
        <f t="shared" si="1"/>
        <v>25.416666666666668</v>
      </c>
      <c r="Y39" s="5">
        <f t="shared" si="1"/>
        <v>0.18222222222222226</v>
      </c>
      <c r="Z39" s="5">
        <f t="shared" si="1"/>
        <v>1.9166666666666676E-2</v>
      </c>
      <c r="AA39" s="4">
        <f t="shared" ref="AA39:AG39" si="2">AVERAGE(AA3:AA38)</f>
        <v>954.75</v>
      </c>
      <c r="AB39" s="4">
        <f t="shared" si="2"/>
        <v>48.930555555555557</v>
      </c>
      <c r="AC39" s="4">
        <f t="shared" si="2"/>
        <v>35.583333333333336</v>
      </c>
      <c r="AD39" s="5">
        <f t="shared" si="2"/>
        <v>11.520833333333334</v>
      </c>
      <c r="AE39" s="5">
        <f t="shared" si="2"/>
        <v>1.2080961704562385</v>
      </c>
      <c r="AF39" s="5">
        <f t="shared" si="2"/>
        <v>3.4602777777777787</v>
      </c>
      <c r="AG39" s="5">
        <f t="shared" si="2"/>
        <v>0.15138888888888891</v>
      </c>
    </row>
  </sheetData>
  <sortState ref="A2:BH37">
    <sortCondition ref="B2:B37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Corporate Edition</cp:lastModifiedBy>
  <dcterms:created xsi:type="dcterms:W3CDTF">2021-01-12T13:28:45Z</dcterms:created>
  <dcterms:modified xsi:type="dcterms:W3CDTF">2021-01-12T13:52:49Z</dcterms:modified>
</cp:coreProperties>
</file>