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3135" windowWidth="24030" windowHeight="6135"/>
  </bookViews>
  <sheets>
    <sheet name="Sheet0" sheetId="1" r:id="rId1"/>
  </sheets>
  <calcPr calcId="125725"/>
</workbook>
</file>

<file path=xl/calcChain.xml><?xml version="1.0" encoding="utf-8"?>
<calcChain xmlns="http://schemas.openxmlformats.org/spreadsheetml/2006/main">
  <c r="AD40" i="1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AC39"/>
  <c r="AC38"/>
  <c r="AC37"/>
  <c r="AC36"/>
  <c r="AC35"/>
  <c r="AC34"/>
  <c r="AC33"/>
  <c r="AC32"/>
  <c r="AC31"/>
  <c r="AC30"/>
  <c r="AC29"/>
  <c r="AC28"/>
  <c r="AC27"/>
  <c r="AC26"/>
  <c r="AC25"/>
  <c r="AC24"/>
  <c r="AC23"/>
  <c r="AC22"/>
  <c r="AC21"/>
  <c r="AC20"/>
  <c r="AC19"/>
  <c r="AC18"/>
  <c r="AC17"/>
  <c r="AC16"/>
  <c r="AC15"/>
  <c r="AC14"/>
  <c r="AC13"/>
  <c r="AC12"/>
  <c r="AC11"/>
  <c r="AC10"/>
  <c r="AC9"/>
  <c r="AC8"/>
  <c r="AC7"/>
  <c r="AC6"/>
  <c r="AC5"/>
  <c r="AC4"/>
  <c r="AC3"/>
  <c r="AC40" l="1"/>
</calcChain>
</file>

<file path=xl/sharedStrings.xml><?xml version="1.0" encoding="utf-8"?>
<sst xmlns="http://schemas.openxmlformats.org/spreadsheetml/2006/main" count="91" uniqueCount="62">
  <si>
    <t>Reg #</t>
  </si>
  <si>
    <t>BW</t>
  </si>
  <si>
    <t>WW</t>
  </si>
  <si>
    <t>YW</t>
  </si>
  <si>
    <t>12-21-2024</t>
  </si>
  <si>
    <t>11-12-2024</t>
  </si>
  <si>
    <t>C92H</t>
  </si>
  <si>
    <t>12-02-2024</t>
  </si>
  <si>
    <t>11-23-2024</t>
  </si>
  <si>
    <t>11-18-2024</t>
  </si>
  <si>
    <t>11-06-2024</t>
  </si>
  <si>
    <t>11-04-2024</t>
  </si>
  <si>
    <t>11-10-2024</t>
  </si>
  <si>
    <t>01-05-2025</t>
  </si>
  <si>
    <t>11-16-2024</t>
  </si>
  <si>
    <t>11-09-2024</t>
  </si>
  <si>
    <t>G6291</t>
  </si>
  <si>
    <t>12-15-2024</t>
  </si>
  <si>
    <t>D202</t>
  </si>
  <si>
    <t>11-08-2024</t>
  </si>
  <si>
    <t>11-07-2024</t>
  </si>
  <si>
    <t>11-20-2024</t>
  </si>
  <si>
    <t>12-13-2024</t>
  </si>
  <si>
    <t>11-02-2024</t>
  </si>
  <si>
    <t>11-29-2024</t>
  </si>
  <si>
    <t>11-22-2024</t>
  </si>
  <si>
    <t>11-17-2024</t>
  </si>
  <si>
    <t>11-14-2024</t>
  </si>
  <si>
    <t>11-01-2024</t>
  </si>
  <si>
    <t>ID</t>
  </si>
  <si>
    <t>ProS</t>
  </si>
  <si>
    <t>HB</t>
  </si>
  <si>
    <t>GM</t>
  </si>
  <si>
    <t>CE</t>
  </si>
  <si>
    <t>MM</t>
  </si>
  <si>
    <t>ME</t>
  </si>
  <si>
    <t>STAY</t>
  </si>
  <si>
    <t>Marb</t>
  </si>
  <si>
    <t>CW</t>
  </si>
  <si>
    <t>REA</t>
  </si>
  <si>
    <t>WWR</t>
  </si>
  <si>
    <t>AWW</t>
  </si>
  <si>
    <t>Sire</t>
  </si>
  <si>
    <t>BD</t>
  </si>
  <si>
    <t>Lot #</t>
  </si>
  <si>
    <t>ET</t>
  </si>
  <si>
    <t>SC</t>
  </si>
  <si>
    <t>IMF</t>
  </si>
  <si>
    <t>REA/CWT</t>
  </si>
  <si>
    <t>BF</t>
  </si>
  <si>
    <t>Pen #</t>
  </si>
  <si>
    <t>OUT</t>
  </si>
  <si>
    <t>Averages</t>
  </si>
  <si>
    <t>Wt.</t>
  </si>
  <si>
    <t>Ht.</t>
  </si>
  <si>
    <t>1/5/26 Actual Measurements</t>
  </si>
  <si>
    <t>1/13/26 Indexes and EPD's</t>
  </si>
  <si>
    <t>2026 Bulls</t>
  </si>
  <si>
    <t>Bull Hill Ranch</t>
  </si>
  <si>
    <t>bullhillredangusranch.com</t>
  </si>
  <si>
    <t>bullhill2@prtcnet.com</t>
  </si>
  <si>
    <t>864-981-2080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</si>
</sst>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indexed="8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indexed="8"/>
      <name val="Aptos Narrow"/>
      <scheme val="minor"/>
    </font>
    <font>
      <b/>
      <sz val="8"/>
      <color indexed="8"/>
      <name val="Aptos Narrow"/>
      <scheme val="minor"/>
    </font>
    <font>
      <u/>
      <sz val="11"/>
      <color theme="10"/>
      <name val="Aptos Narrow"/>
      <family val="2"/>
    </font>
    <font>
      <sz val="11"/>
      <color indexed="8"/>
      <name val="Aptos Narrow"/>
      <scheme val="minor"/>
    </font>
    <font>
      <u/>
      <sz val="11"/>
      <color theme="10"/>
      <name val="Aptos Narrow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2" fontId="0" fillId="0" borderId="0" xfId="0" applyNumberFormat="1"/>
    <xf numFmtId="14" fontId="0" fillId="0" borderId="0" xfId="0" applyNumberFormat="1"/>
    <xf numFmtId="164" fontId="0" fillId="0" borderId="0" xfId="0" applyNumberFormat="1"/>
    <xf numFmtId="1" fontId="0" fillId="0" borderId="0" xfId="0" applyNumberFormat="1"/>
    <xf numFmtId="0" fontId="0" fillId="0" borderId="0" xfId="0" applyNumberFormat="1"/>
    <xf numFmtId="0" fontId="0" fillId="2" borderId="0" xfId="0" applyFill="1"/>
    <xf numFmtId="0" fontId="0" fillId="0" borderId="0" xfId="0" applyAlignment="1">
      <alignment horizontal="right"/>
    </xf>
    <xf numFmtId="0" fontId="1" fillId="2" borderId="0" xfId="0" applyFont="1" applyFill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/>
    <xf numFmtId="1" fontId="2" fillId="0" borderId="0" xfId="0" applyNumberFormat="1" applyFont="1"/>
    <xf numFmtId="164" fontId="2" fillId="0" borderId="0" xfId="0" applyNumberFormat="1" applyFont="1"/>
    <xf numFmtId="1" fontId="2" fillId="0" borderId="0" xfId="0" applyNumberFormat="1" applyFont="1" applyAlignment="1">
      <alignment horizontal="center"/>
    </xf>
    <xf numFmtId="2" fontId="2" fillId="0" borderId="0" xfId="0" applyNumberFormat="1" applyFont="1"/>
    <xf numFmtId="0" fontId="3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2" borderId="0" xfId="0" applyFont="1" applyFill="1"/>
    <xf numFmtId="0" fontId="6" fillId="0" borderId="0" xfId="1" applyFont="1" applyAlignment="1" applyProtection="1"/>
    <xf numFmtId="2" fontId="5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ullhill2@prtcne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W44"/>
  <sheetViews>
    <sheetView tabSelected="1" workbookViewId="0">
      <pane ySplit="3" topLeftCell="A27" activePane="bottomLeft" state="frozen"/>
      <selection activeCell="C1" sqref="C1"/>
      <selection pane="bottomLeft" activeCell="A53" sqref="A53"/>
    </sheetView>
  </sheetViews>
  <sheetFormatPr defaultColWidth="9" defaultRowHeight="15"/>
  <cols>
    <col min="1" max="1" width="7.875" bestFit="1" customWidth="1"/>
    <col min="2" max="2" width="4.875" style="9" bestFit="1" customWidth="1"/>
    <col min="3" max="3" width="5.25" style="6" bestFit="1" customWidth="1"/>
    <col min="4" max="4" width="10.125" bestFit="1" customWidth="1"/>
    <col min="5" max="5" width="6.25" customWidth="1"/>
    <col min="6" max="6" width="4.75" style="13" bestFit="1" customWidth="1"/>
    <col min="7" max="7" width="4.125" bestFit="1" customWidth="1"/>
    <col min="8" max="8" width="4.625" customWidth="1"/>
    <col min="9" max="9" width="5.75" customWidth="1"/>
    <col min="10" max="10" width="6" bestFit="1" customWidth="1"/>
    <col min="11" max="11" width="5" customWidth="1"/>
    <col min="12" max="12" width="3.875" customWidth="1"/>
    <col min="13" max="13" width="3.625" customWidth="1"/>
    <col min="14" max="14" width="3.5" customWidth="1"/>
    <col min="15" max="15" width="4.5" customWidth="1"/>
    <col min="16" max="16" width="4.625" customWidth="1"/>
    <col min="17" max="17" width="3.875" customWidth="1"/>
    <col min="18" max="18" width="3.625" customWidth="1"/>
    <col min="19" max="19" width="3.5" customWidth="1"/>
    <col min="20" max="20" width="5.5" style="9" customWidth="1"/>
    <col min="21" max="21" width="4.875" customWidth="1"/>
    <col min="22" max="22" width="4.125" customWidth="1"/>
    <col min="23" max="23" width="5.5" bestFit="1" customWidth="1"/>
    <col min="24" max="25" width="5.625" customWidth="1"/>
    <col min="26" max="27" width="4.625" customWidth="1"/>
    <col min="28" max="28" width="5.625" customWidth="1"/>
    <col min="29" max="29" width="4.625" style="1" customWidth="1"/>
    <col min="30" max="30" width="4.625" customWidth="1"/>
  </cols>
  <sheetData>
    <row r="1" spans="1:30">
      <c r="A1" s="12" t="s">
        <v>57</v>
      </c>
      <c r="M1" s="12" t="s">
        <v>56</v>
      </c>
      <c r="Y1" s="12" t="s">
        <v>55</v>
      </c>
    </row>
    <row r="2" spans="1:30" ht="14.25">
      <c r="A2" t="s">
        <v>0</v>
      </c>
      <c r="B2" s="9" t="s">
        <v>44</v>
      </c>
      <c r="C2" s="6" t="s">
        <v>29</v>
      </c>
      <c r="D2" t="s">
        <v>43</v>
      </c>
      <c r="E2" t="s">
        <v>42</v>
      </c>
      <c r="F2" s="19" t="s">
        <v>50</v>
      </c>
      <c r="G2" t="s">
        <v>1</v>
      </c>
      <c r="H2" t="s">
        <v>2</v>
      </c>
      <c r="I2" t="s">
        <v>41</v>
      </c>
      <c r="J2" t="s">
        <v>40</v>
      </c>
      <c r="K2" t="s">
        <v>30</v>
      </c>
      <c r="L2" t="s">
        <v>31</v>
      </c>
      <c r="M2" t="s">
        <v>32</v>
      </c>
      <c r="N2" t="s">
        <v>33</v>
      </c>
      <c r="O2" t="s">
        <v>1</v>
      </c>
      <c r="P2" t="s">
        <v>2</v>
      </c>
      <c r="Q2" t="s">
        <v>3</v>
      </c>
      <c r="R2" t="s">
        <v>34</v>
      </c>
      <c r="S2" t="s">
        <v>35</v>
      </c>
      <c r="T2" s="9" t="s">
        <v>36</v>
      </c>
      <c r="U2" t="s">
        <v>37</v>
      </c>
      <c r="V2" t="s">
        <v>38</v>
      </c>
      <c r="W2" t="s">
        <v>39</v>
      </c>
      <c r="X2" s="9" t="s">
        <v>53</v>
      </c>
      <c r="Y2" t="s">
        <v>54</v>
      </c>
      <c r="Z2" t="s">
        <v>46</v>
      </c>
      <c r="AA2" t="s">
        <v>47</v>
      </c>
      <c r="AB2" t="s">
        <v>39</v>
      </c>
      <c r="AC2" s="1" t="s">
        <v>48</v>
      </c>
      <c r="AD2" t="s">
        <v>49</v>
      </c>
    </row>
    <row r="3" spans="1:30">
      <c r="A3">
        <v>5123473</v>
      </c>
      <c r="B3" s="9">
        <v>1</v>
      </c>
      <c r="C3" s="6">
        <v>4260</v>
      </c>
      <c r="D3" t="s">
        <v>5</v>
      </c>
      <c r="E3" t="s">
        <v>18</v>
      </c>
      <c r="F3" s="13">
        <v>1</v>
      </c>
      <c r="G3">
        <v>96</v>
      </c>
      <c r="H3">
        <v>660</v>
      </c>
      <c r="I3">
        <v>615</v>
      </c>
      <c r="J3">
        <v>121</v>
      </c>
      <c r="K3">
        <v>92</v>
      </c>
      <c r="L3">
        <v>36</v>
      </c>
      <c r="M3">
        <v>56</v>
      </c>
      <c r="N3">
        <v>3</v>
      </c>
      <c r="O3">
        <v>1.9</v>
      </c>
      <c r="P3">
        <v>75</v>
      </c>
      <c r="Q3">
        <v>126</v>
      </c>
      <c r="R3">
        <v>31</v>
      </c>
      <c r="S3">
        <v>17</v>
      </c>
      <c r="T3" s="9">
        <v>18</v>
      </c>
      <c r="U3">
        <v>0.35</v>
      </c>
      <c r="V3">
        <v>39</v>
      </c>
      <c r="W3">
        <v>0.44</v>
      </c>
      <c r="X3">
        <v>1225</v>
      </c>
      <c r="Y3">
        <v>52.5</v>
      </c>
      <c r="Z3">
        <v>41</v>
      </c>
      <c r="AA3">
        <v>1.49</v>
      </c>
      <c r="AB3">
        <v>12.9</v>
      </c>
      <c r="AC3" s="1">
        <f>(AB3/X3)*100</f>
        <v>1.0530612244897959</v>
      </c>
      <c r="AD3" s="1">
        <v>0.1</v>
      </c>
    </row>
    <row r="4" spans="1:30">
      <c r="A4">
        <v>5123499</v>
      </c>
      <c r="B4" s="9">
        <v>2</v>
      </c>
      <c r="C4" s="6">
        <v>4245</v>
      </c>
      <c r="D4" t="s">
        <v>19</v>
      </c>
      <c r="E4">
        <v>9096</v>
      </c>
      <c r="F4" s="13">
        <v>1</v>
      </c>
      <c r="G4">
        <v>78</v>
      </c>
      <c r="H4">
        <v>720</v>
      </c>
      <c r="I4">
        <v>649</v>
      </c>
      <c r="J4">
        <v>128</v>
      </c>
      <c r="K4">
        <v>92</v>
      </c>
      <c r="L4">
        <v>32</v>
      </c>
      <c r="M4">
        <v>61</v>
      </c>
      <c r="N4">
        <v>6</v>
      </c>
      <c r="O4">
        <v>1.3</v>
      </c>
      <c r="P4">
        <v>87</v>
      </c>
      <c r="Q4">
        <v>132</v>
      </c>
      <c r="R4">
        <v>33</v>
      </c>
      <c r="S4">
        <v>13</v>
      </c>
      <c r="T4" s="9">
        <v>12</v>
      </c>
      <c r="U4">
        <v>0.59</v>
      </c>
      <c r="V4">
        <v>37</v>
      </c>
      <c r="W4">
        <v>0.41</v>
      </c>
      <c r="X4">
        <v>1105</v>
      </c>
      <c r="Y4">
        <v>50.5</v>
      </c>
      <c r="Z4">
        <v>36</v>
      </c>
      <c r="AA4">
        <v>1.97</v>
      </c>
      <c r="AB4">
        <v>12.7</v>
      </c>
      <c r="AC4" s="1">
        <f>(AB4/X4)*100</f>
        <v>1.1493212669683257</v>
      </c>
      <c r="AD4" s="1">
        <v>0.16</v>
      </c>
    </row>
    <row r="5" spans="1:30">
      <c r="A5">
        <v>5123537</v>
      </c>
      <c r="B5" s="9">
        <v>3</v>
      </c>
      <c r="C5" s="6">
        <v>4242</v>
      </c>
      <c r="D5" t="s">
        <v>20</v>
      </c>
      <c r="E5" t="s">
        <v>16</v>
      </c>
      <c r="F5" s="13">
        <v>1</v>
      </c>
      <c r="G5">
        <v>82</v>
      </c>
      <c r="H5">
        <v>636</v>
      </c>
      <c r="I5">
        <v>569</v>
      </c>
      <c r="J5">
        <v>112</v>
      </c>
      <c r="K5">
        <v>151</v>
      </c>
      <c r="L5">
        <v>92</v>
      </c>
      <c r="M5">
        <v>59</v>
      </c>
      <c r="N5">
        <v>7</v>
      </c>
      <c r="O5">
        <v>1</v>
      </c>
      <c r="P5">
        <v>82</v>
      </c>
      <c r="Q5">
        <v>129</v>
      </c>
      <c r="R5">
        <v>35</v>
      </c>
      <c r="S5">
        <v>1</v>
      </c>
      <c r="T5" s="9">
        <v>21</v>
      </c>
      <c r="U5">
        <v>0.53</v>
      </c>
      <c r="V5">
        <v>25</v>
      </c>
      <c r="W5">
        <v>0.42</v>
      </c>
      <c r="X5">
        <v>1120</v>
      </c>
      <c r="Y5">
        <v>50</v>
      </c>
      <c r="Z5">
        <v>35</v>
      </c>
      <c r="AA5">
        <v>2.2400000000000002</v>
      </c>
      <c r="AB5">
        <v>12.1</v>
      </c>
      <c r="AC5" s="1">
        <f>(AB5/X5)*100</f>
        <v>1.0803571428571428</v>
      </c>
      <c r="AD5" s="1">
        <v>0.17</v>
      </c>
    </row>
    <row r="6" spans="1:30">
      <c r="A6">
        <v>5123527</v>
      </c>
      <c r="B6" s="9">
        <v>4</v>
      </c>
      <c r="C6" s="6">
        <v>4248</v>
      </c>
      <c r="D6" t="s">
        <v>15</v>
      </c>
      <c r="E6">
        <v>21</v>
      </c>
      <c r="F6" s="13">
        <v>1</v>
      </c>
      <c r="G6">
        <v>74</v>
      </c>
      <c r="H6">
        <v>536</v>
      </c>
      <c r="I6">
        <v>483</v>
      </c>
      <c r="J6">
        <v>95</v>
      </c>
      <c r="K6">
        <v>127</v>
      </c>
      <c r="L6">
        <v>82</v>
      </c>
      <c r="M6">
        <v>45</v>
      </c>
      <c r="N6">
        <v>10</v>
      </c>
      <c r="O6">
        <v>-0.5</v>
      </c>
      <c r="P6">
        <v>67</v>
      </c>
      <c r="Q6">
        <v>104</v>
      </c>
      <c r="R6">
        <v>32</v>
      </c>
      <c r="S6">
        <v>4</v>
      </c>
      <c r="T6" s="9">
        <v>19</v>
      </c>
      <c r="U6">
        <v>0.45</v>
      </c>
      <c r="V6">
        <v>14</v>
      </c>
      <c r="W6">
        <v>0.1</v>
      </c>
      <c r="X6">
        <v>1085</v>
      </c>
      <c r="Y6">
        <v>49</v>
      </c>
      <c r="Z6">
        <v>39</v>
      </c>
      <c r="AA6">
        <v>2.0499999999999998</v>
      </c>
      <c r="AB6">
        <v>13.8</v>
      </c>
      <c r="AC6" s="1">
        <f>(AB6/X6)*100</f>
        <v>1.271889400921659</v>
      </c>
      <c r="AD6" s="1">
        <v>0.23</v>
      </c>
    </row>
    <row r="7" spans="1:30">
      <c r="A7">
        <v>5123583</v>
      </c>
      <c r="B7" s="9">
        <v>5</v>
      </c>
      <c r="C7" s="6">
        <v>4263</v>
      </c>
      <c r="D7" t="s">
        <v>27</v>
      </c>
      <c r="E7">
        <v>21</v>
      </c>
      <c r="F7" s="13">
        <v>1</v>
      </c>
      <c r="G7">
        <v>74</v>
      </c>
      <c r="H7">
        <v>582</v>
      </c>
      <c r="I7">
        <v>552</v>
      </c>
      <c r="J7">
        <v>109</v>
      </c>
      <c r="K7">
        <v>136</v>
      </c>
      <c r="L7">
        <v>70</v>
      </c>
      <c r="M7">
        <v>66</v>
      </c>
      <c r="N7">
        <v>10</v>
      </c>
      <c r="O7">
        <v>-0.2</v>
      </c>
      <c r="P7">
        <v>75</v>
      </c>
      <c r="Q7">
        <v>120</v>
      </c>
      <c r="R7">
        <v>32</v>
      </c>
      <c r="S7">
        <v>10</v>
      </c>
      <c r="T7" s="9">
        <v>18</v>
      </c>
      <c r="U7">
        <v>0.59</v>
      </c>
      <c r="V7">
        <v>29</v>
      </c>
      <c r="W7">
        <v>0.2</v>
      </c>
      <c r="X7">
        <v>1005</v>
      </c>
      <c r="Y7">
        <v>49.5</v>
      </c>
      <c r="Z7">
        <v>38</v>
      </c>
      <c r="AA7">
        <v>2.6</v>
      </c>
      <c r="AB7">
        <v>11</v>
      </c>
      <c r="AC7" s="1">
        <f>(AB7/X7)*100</f>
        <v>1.0945273631840797</v>
      </c>
      <c r="AD7" s="1">
        <v>0.15</v>
      </c>
    </row>
    <row r="8" spans="1:30">
      <c r="A8">
        <v>5123563</v>
      </c>
      <c r="B8" s="9">
        <v>6</v>
      </c>
      <c r="C8" s="6">
        <v>4250</v>
      </c>
      <c r="D8" t="s">
        <v>12</v>
      </c>
      <c r="E8" t="s">
        <v>6</v>
      </c>
      <c r="F8" s="13">
        <v>1</v>
      </c>
      <c r="G8">
        <v>68</v>
      </c>
      <c r="H8">
        <v>626</v>
      </c>
      <c r="I8">
        <v>570</v>
      </c>
      <c r="J8">
        <v>112</v>
      </c>
      <c r="K8">
        <v>91</v>
      </c>
      <c r="L8">
        <v>47</v>
      </c>
      <c r="M8">
        <v>44</v>
      </c>
      <c r="N8">
        <v>11</v>
      </c>
      <c r="O8">
        <v>-0.7</v>
      </c>
      <c r="P8">
        <v>79</v>
      </c>
      <c r="Q8">
        <v>121</v>
      </c>
      <c r="R8">
        <v>26</v>
      </c>
      <c r="S8">
        <v>9</v>
      </c>
      <c r="T8" s="9">
        <v>15</v>
      </c>
      <c r="U8">
        <v>0.5</v>
      </c>
      <c r="V8">
        <v>27</v>
      </c>
      <c r="W8">
        <v>0.1</v>
      </c>
      <c r="X8">
        <v>1090</v>
      </c>
      <c r="Y8">
        <v>50</v>
      </c>
      <c r="Z8">
        <v>38</v>
      </c>
      <c r="AA8">
        <v>2.2599999999999998</v>
      </c>
      <c r="AB8">
        <v>11.1</v>
      </c>
      <c r="AC8" s="1">
        <f>(AB8/X8)*100</f>
        <v>1.0183486238532109</v>
      </c>
      <c r="AD8" s="1">
        <v>0.14000000000000001</v>
      </c>
    </row>
    <row r="9" spans="1:30">
      <c r="A9">
        <v>5123543</v>
      </c>
      <c r="B9" s="9">
        <v>7</v>
      </c>
      <c r="C9" s="6">
        <v>4270</v>
      </c>
      <c r="D9" t="s">
        <v>26</v>
      </c>
      <c r="E9">
        <v>9096</v>
      </c>
      <c r="F9" s="13">
        <v>1</v>
      </c>
      <c r="G9">
        <v>68</v>
      </c>
      <c r="H9">
        <v>608</v>
      </c>
      <c r="I9">
        <v>562</v>
      </c>
      <c r="J9">
        <v>111</v>
      </c>
      <c r="K9">
        <v>120</v>
      </c>
      <c r="L9">
        <v>77</v>
      </c>
      <c r="M9">
        <v>43</v>
      </c>
      <c r="N9">
        <v>11</v>
      </c>
      <c r="O9">
        <v>-0.6</v>
      </c>
      <c r="P9">
        <v>79</v>
      </c>
      <c r="Q9">
        <v>120</v>
      </c>
      <c r="R9">
        <v>31</v>
      </c>
      <c r="S9">
        <v>4</v>
      </c>
      <c r="T9" s="9">
        <v>17</v>
      </c>
      <c r="U9">
        <v>0.45</v>
      </c>
      <c r="V9">
        <v>26</v>
      </c>
      <c r="W9">
        <v>0.1</v>
      </c>
      <c r="X9">
        <v>1080</v>
      </c>
      <c r="Y9">
        <v>49</v>
      </c>
      <c r="Z9">
        <v>35</v>
      </c>
      <c r="AA9">
        <v>2.4300000000000002</v>
      </c>
      <c r="AB9">
        <v>11.7</v>
      </c>
      <c r="AC9" s="1">
        <f>(AB9/X9)*100</f>
        <v>1.0833333333333333</v>
      </c>
      <c r="AD9" s="1">
        <v>0.2</v>
      </c>
    </row>
    <row r="10" spans="1:30">
      <c r="A10">
        <v>5123523</v>
      </c>
      <c r="B10" s="9">
        <v>8</v>
      </c>
      <c r="C10" s="6">
        <v>4286</v>
      </c>
      <c r="D10" t="s">
        <v>24</v>
      </c>
      <c r="E10" t="s">
        <v>6</v>
      </c>
      <c r="F10" s="13">
        <v>1</v>
      </c>
      <c r="G10">
        <v>65</v>
      </c>
      <c r="H10">
        <v>655</v>
      </c>
      <c r="I10">
        <v>630</v>
      </c>
      <c r="J10">
        <v>124</v>
      </c>
      <c r="K10">
        <v>111</v>
      </c>
      <c r="L10">
        <v>58</v>
      </c>
      <c r="M10">
        <v>53</v>
      </c>
      <c r="N10">
        <v>13</v>
      </c>
      <c r="O10">
        <v>-1.2</v>
      </c>
      <c r="P10">
        <v>80</v>
      </c>
      <c r="Q10">
        <v>120</v>
      </c>
      <c r="R10">
        <v>31</v>
      </c>
      <c r="S10">
        <v>12</v>
      </c>
      <c r="T10" s="9">
        <v>15</v>
      </c>
      <c r="U10">
        <v>0.64</v>
      </c>
      <c r="V10">
        <v>26</v>
      </c>
      <c r="W10">
        <v>0.23</v>
      </c>
      <c r="X10">
        <v>1095</v>
      </c>
      <c r="Y10">
        <v>50.5</v>
      </c>
      <c r="Z10">
        <v>39</v>
      </c>
      <c r="AA10">
        <v>2.4500000000000002</v>
      </c>
      <c r="AB10">
        <v>12.8</v>
      </c>
      <c r="AC10" s="1">
        <f>(AB10/X10)*100</f>
        <v>1.1689497716894977</v>
      </c>
      <c r="AD10" s="1">
        <v>0.17</v>
      </c>
    </row>
    <row r="11" spans="1:30">
      <c r="A11">
        <v>5123521</v>
      </c>
      <c r="B11" s="9">
        <v>9</v>
      </c>
      <c r="C11" s="6">
        <v>4230</v>
      </c>
      <c r="D11" t="s">
        <v>11</v>
      </c>
      <c r="E11" t="s">
        <v>16</v>
      </c>
      <c r="F11" s="13">
        <v>1</v>
      </c>
      <c r="G11">
        <v>74</v>
      </c>
      <c r="H11">
        <v>596</v>
      </c>
      <c r="I11">
        <v>527</v>
      </c>
      <c r="J11">
        <v>104</v>
      </c>
      <c r="K11">
        <v>158</v>
      </c>
      <c r="L11">
        <v>98</v>
      </c>
      <c r="M11">
        <v>60</v>
      </c>
      <c r="N11">
        <v>12</v>
      </c>
      <c r="O11">
        <v>-1.1000000000000001</v>
      </c>
      <c r="P11">
        <v>73</v>
      </c>
      <c r="Q11">
        <v>118</v>
      </c>
      <c r="R11">
        <v>37</v>
      </c>
      <c r="S11">
        <v>1</v>
      </c>
      <c r="T11" s="9">
        <v>22</v>
      </c>
      <c r="U11">
        <v>0.55000000000000004</v>
      </c>
      <c r="V11">
        <v>19</v>
      </c>
      <c r="W11">
        <v>0.38</v>
      </c>
      <c r="X11">
        <v>1060</v>
      </c>
      <c r="Y11">
        <v>49.5</v>
      </c>
      <c r="Z11">
        <v>35</v>
      </c>
      <c r="AA11">
        <v>1.64</v>
      </c>
      <c r="AB11">
        <v>11.9</v>
      </c>
      <c r="AC11" s="1">
        <f>(AB11/X11)*100</f>
        <v>1.1226415094339623</v>
      </c>
      <c r="AD11" s="1">
        <v>0.2</v>
      </c>
    </row>
    <row r="12" spans="1:30">
      <c r="A12">
        <v>5123553</v>
      </c>
      <c r="B12" s="9">
        <v>10</v>
      </c>
      <c r="C12" s="6">
        <v>4241</v>
      </c>
      <c r="D12" t="s">
        <v>20</v>
      </c>
      <c r="E12" t="s">
        <v>6</v>
      </c>
      <c r="F12" s="13">
        <v>1</v>
      </c>
      <c r="G12">
        <v>84</v>
      </c>
      <c r="H12">
        <v>608</v>
      </c>
      <c r="I12">
        <v>551</v>
      </c>
      <c r="J12">
        <v>109</v>
      </c>
      <c r="K12">
        <v>94</v>
      </c>
      <c r="L12">
        <v>45</v>
      </c>
      <c r="M12">
        <v>49</v>
      </c>
      <c r="N12">
        <v>8</v>
      </c>
      <c r="O12">
        <v>0.3</v>
      </c>
      <c r="P12">
        <v>80</v>
      </c>
      <c r="Q12">
        <v>127</v>
      </c>
      <c r="R12">
        <v>24</v>
      </c>
      <c r="S12">
        <v>9</v>
      </c>
      <c r="T12" s="9">
        <v>13</v>
      </c>
      <c r="U12">
        <v>0.51</v>
      </c>
      <c r="V12">
        <v>24</v>
      </c>
      <c r="W12">
        <v>0.13</v>
      </c>
      <c r="X12">
        <v>1120</v>
      </c>
      <c r="Y12">
        <v>50</v>
      </c>
      <c r="Z12">
        <v>37</v>
      </c>
      <c r="AA12">
        <v>2.71</v>
      </c>
      <c r="AB12">
        <v>13.2</v>
      </c>
      <c r="AC12" s="1">
        <f>(AB12/X12)*100</f>
        <v>1.1785714285714284</v>
      </c>
      <c r="AD12" s="1">
        <v>0.15</v>
      </c>
    </row>
    <row r="13" spans="1:30">
      <c r="A13">
        <v>5123517</v>
      </c>
      <c r="B13" s="9">
        <v>11</v>
      </c>
      <c r="C13" s="6">
        <v>4249</v>
      </c>
      <c r="D13" t="s">
        <v>12</v>
      </c>
      <c r="E13" t="s">
        <v>16</v>
      </c>
      <c r="F13" s="13">
        <v>2</v>
      </c>
      <c r="G13">
        <v>67</v>
      </c>
      <c r="H13">
        <v>522</v>
      </c>
      <c r="I13">
        <v>471</v>
      </c>
      <c r="J13">
        <v>93</v>
      </c>
      <c r="K13">
        <v>157</v>
      </c>
      <c r="L13">
        <v>94</v>
      </c>
      <c r="M13">
        <v>63</v>
      </c>
      <c r="N13">
        <v>15</v>
      </c>
      <c r="O13">
        <v>-2.2000000000000002</v>
      </c>
      <c r="P13">
        <v>64</v>
      </c>
      <c r="Q13">
        <v>103</v>
      </c>
      <c r="R13">
        <v>35</v>
      </c>
      <c r="S13">
        <v>0</v>
      </c>
      <c r="T13" s="9">
        <v>20</v>
      </c>
      <c r="U13">
        <v>0.56000000000000005</v>
      </c>
      <c r="V13">
        <v>22</v>
      </c>
      <c r="W13">
        <v>0.25</v>
      </c>
      <c r="X13">
        <v>954</v>
      </c>
      <c r="Y13">
        <v>49</v>
      </c>
      <c r="Z13">
        <v>35.5</v>
      </c>
      <c r="AA13">
        <v>1.97</v>
      </c>
      <c r="AB13">
        <v>12.5</v>
      </c>
      <c r="AC13" s="1">
        <f>(AB13/X13)*100</f>
        <v>1.3102725366876309</v>
      </c>
      <c r="AD13" s="1">
        <v>0.13</v>
      </c>
    </row>
    <row r="14" spans="1:30">
      <c r="A14">
        <v>5123651</v>
      </c>
      <c r="B14" s="9">
        <v>12</v>
      </c>
      <c r="C14" s="6">
        <v>4217</v>
      </c>
      <c r="D14" t="s">
        <v>28</v>
      </c>
      <c r="E14">
        <v>5202</v>
      </c>
      <c r="F14" s="13">
        <v>1</v>
      </c>
      <c r="G14">
        <v>73</v>
      </c>
      <c r="H14">
        <v>534</v>
      </c>
      <c r="I14">
        <v>538</v>
      </c>
      <c r="J14">
        <v>106</v>
      </c>
      <c r="K14">
        <v>119</v>
      </c>
      <c r="L14">
        <v>61</v>
      </c>
      <c r="M14">
        <v>58</v>
      </c>
      <c r="N14">
        <v>13</v>
      </c>
      <c r="O14">
        <v>-1.8</v>
      </c>
      <c r="P14">
        <v>62</v>
      </c>
      <c r="Q14">
        <v>102</v>
      </c>
      <c r="R14">
        <v>31</v>
      </c>
      <c r="S14">
        <v>5</v>
      </c>
      <c r="T14" s="9">
        <v>15</v>
      </c>
      <c r="U14">
        <v>0.6</v>
      </c>
      <c r="V14">
        <v>13</v>
      </c>
      <c r="W14">
        <v>0.06</v>
      </c>
      <c r="X14">
        <v>1060</v>
      </c>
      <c r="Y14">
        <v>49</v>
      </c>
      <c r="Z14">
        <v>34</v>
      </c>
      <c r="AA14">
        <v>2.2799999999999998</v>
      </c>
      <c r="AB14">
        <v>13.2</v>
      </c>
      <c r="AC14" s="1">
        <f>(AB14/X14)*100</f>
        <v>1.2452830188679245</v>
      </c>
      <c r="AD14" s="1">
        <v>0.16</v>
      </c>
    </row>
    <row r="15" spans="1:30">
      <c r="A15">
        <v>5123657</v>
      </c>
      <c r="B15" s="9">
        <v>13</v>
      </c>
      <c r="C15" s="6">
        <v>4255</v>
      </c>
      <c r="D15" t="s">
        <v>5</v>
      </c>
      <c r="E15" t="s">
        <v>6</v>
      </c>
      <c r="F15" s="13">
        <v>2</v>
      </c>
      <c r="G15">
        <v>74</v>
      </c>
      <c r="H15">
        <v>512</v>
      </c>
      <c r="I15">
        <v>536</v>
      </c>
      <c r="J15">
        <v>106</v>
      </c>
      <c r="K15">
        <v>110</v>
      </c>
      <c r="L15">
        <v>54</v>
      </c>
      <c r="M15">
        <v>56</v>
      </c>
      <c r="N15">
        <v>7</v>
      </c>
      <c r="O15">
        <v>0.4</v>
      </c>
      <c r="P15">
        <v>77</v>
      </c>
      <c r="Q15">
        <v>123</v>
      </c>
      <c r="R15">
        <v>25</v>
      </c>
      <c r="S15">
        <v>10</v>
      </c>
      <c r="T15" s="9">
        <v>16</v>
      </c>
      <c r="U15">
        <v>0.56999999999999995</v>
      </c>
      <c r="V15">
        <v>26</v>
      </c>
      <c r="W15">
        <v>0.04</v>
      </c>
      <c r="X15">
        <v>1010</v>
      </c>
      <c r="Y15">
        <v>50</v>
      </c>
      <c r="Z15">
        <v>36</v>
      </c>
      <c r="AA15">
        <v>2.2599999999999998</v>
      </c>
      <c r="AB15">
        <v>12.2</v>
      </c>
      <c r="AC15" s="1">
        <f>(AB15/X15)*100</f>
        <v>1.2079207920792079</v>
      </c>
      <c r="AD15" s="1">
        <v>0.1</v>
      </c>
    </row>
    <row r="16" spans="1:30">
      <c r="A16">
        <v>5123671</v>
      </c>
      <c r="B16" s="9">
        <v>14</v>
      </c>
      <c r="C16" s="6">
        <v>4213</v>
      </c>
      <c r="D16" s="2">
        <v>45595</v>
      </c>
      <c r="E16" t="s">
        <v>6</v>
      </c>
      <c r="F16" s="13">
        <v>2</v>
      </c>
      <c r="G16">
        <v>60</v>
      </c>
      <c r="H16">
        <v>518</v>
      </c>
      <c r="I16">
        <v>466</v>
      </c>
      <c r="J16">
        <v>98</v>
      </c>
      <c r="K16">
        <v>114</v>
      </c>
      <c r="L16">
        <v>89</v>
      </c>
      <c r="M16">
        <v>25</v>
      </c>
      <c r="N16">
        <v>12</v>
      </c>
      <c r="O16">
        <v>-1.4</v>
      </c>
      <c r="P16">
        <v>68</v>
      </c>
      <c r="Q16">
        <v>95</v>
      </c>
      <c r="R16">
        <v>29</v>
      </c>
      <c r="S16">
        <v>8</v>
      </c>
      <c r="T16" s="9">
        <v>21</v>
      </c>
      <c r="U16">
        <v>0.35</v>
      </c>
      <c r="V16">
        <v>17</v>
      </c>
      <c r="W16">
        <v>0.2</v>
      </c>
      <c r="X16">
        <v>974</v>
      </c>
      <c r="Y16">
        <v>48.5</v>
      </c>
      <c r="Z16">
        <v>35</v>
      </c>
      <c r="AA16">
        <v>1.93</v>
      </c>
      <c r="AB16">
        <v>11.6</v>
      </c>
      <c r="AC16" s="1">
        <f>(AB16/X16)*100</f>
        <v>1.190965092402464</v>
      </c>
      <c r="AD16" s="1">
        <v>0.11</v>
      </c>
    </row>
    <row r="17" spans="1:30">
      <c r="A17">
        <v>5123535</v>
      </c>
      <c r="B17" s="9">
        <v>15</v>
      </c>
      <c r="C17" s="6">
        <v>4279</v>
      </c>
      <c r="D17" t="s">
        <v>25</v>
      </c>
      <c r="E17" t="s">
        <v>6</v>
      </c>
      <c r="F17" s="13">
        <v>1</v>
      </c>
      <c r="G17">
        <v>74</v>
      </c>
      <c r="H17">
        <v>604</v>
      </c>
      <c r="I17">
        <v>569</v>
      </c>
      <c r="J17">
        <v>112</v>
      </c>
      <c r="K17">
        <v>108</v>
      </c>
      <c r="L17">
        <v>66</v>
      </c>
      <c r="M17">
        <v>42</v>
      </c>
      <c r="N17">
        <v>10</v>
      </c>
      <c r="O17">
        <v>-0.6</v>
      </c>
      <c r="P17">
        <v>80</v>
      </c>
      <c r="Q17">
        <v>123</v>
      </c>
      <c r="R17">
        <v>23</v>
      </c>
      <c r="S17">
        <v>8</v>
      </c>
      <c r="T17" s="9">
        <v>16</v>
      </c>
      <c r="U17">
        <v>0.45</v>
      </c>
      <c r="V17">
        <v>21</v>
      </c>
      <c r="W17">
        <v>0.21</v>
      </c>
      <c r="X17">
        <v>1035</v>
      </c>
      <c r="Y17">
        <v>51</v>
      </c>
      <c r="Z17">
        <v>36</v>
      </c>
      <c r="AA17">
        <v>1.93</v>
      </c>
      <c r="AB17">
        <v>11.8</v>
      </c>
      <c r="AC17" s="1">
        <f>(AB17/X17)*100</f>
        <v>1.1400966183574879</v>
      </c>
      <c r="AD17" s="1">
        <v>0.12</v>
      </c>
    </row>
    <row r="18" spans="1:30">
      <c r="A18">
        <v>5123503</v>
      </c>
      <c r="B18" s="9">
        <v>16</v>
      </c>
      <c r="C18" s="6">
        <v>4278</v>
      </c>
      <c r="D18" t="s">
        <v>21</v>
      </c>
      <c r="E18">
        <v>21</v>
      </c>
      <c r="F18" s="13">
        <v>1</v>
      </c>
      <c r="G18">
        <v>76</v>
      </c>
      <c r="H18">
        <v>598</v>
      </c>
      <c r="I18">
        <v>560</v>
      </c>
      <c r="J18">
        <v>111</v>
      </c>
      <c r="K18">
        <v>127</v>
      </c>
      <c r="L18">
        <v>72</v>
      </c>
      <c r="M18">
        <v>56</v>
      </c>
      <c r="N18">
        <v>8</v>
      </c>
      <c r="O18">
        <v>0.4</v>
      </c>
      <c r="P18">
        <v>78</v>
      </c>
      <c r="Q18">
        <v>124</v>
      </c>
      <c r="R18">
        <v>30</v>
      </c>
      <c r="S18">
        <v>9</v>
      </c>
      <c r="T18" s="9">
        <v>18</v>
      </c>
      <c r="U18">
        <v>0.49</v>
      </c>
      <c r="V18">
        <v>26</v>
      </c>
      <c r="W18">
        <v>0.16</v>
      </c>
      <c r="X18">
        <v>1015</v>
      </c>
      <c r="Y18">
        <v>50</v>
      </c>
      <c r="Z18">
        <v>39</v>
      </c>
      <c r="AA18">
        <v>1.99</v>
      </c>
      <c r="AB18">
        <v>11.7</v>
      </c>
      <c r="AC18" s="1">
        <f>(AB18/X18)*100</f>
        <v>1.1527093596059113</v>
      </c>
      <c r="AD18" s="1">
        <v>0.18</v>
      </c>
    </row>
    <row r="19" spans="1:30">
      <c r="A19">
        <v>5123615</v>
      </c>
      <c r="B19" s="9">
        <v>17</v>
      </c>
      <c r="C19" s="6">
        <v>4261</v>
      </c>
      <c r="D19" t="s">
        <v>5</v>
      </c>
      <c r="E19" t="s">
        <v>6</v>
      </c>
      <c r="F19" s="13">
        <v>1</v>
      </c>
      <c r="G19">
        <v>65</v>
      </c>
      <c r="H19">
        <v>520</v>
      </c>
      <c r="I19">
        <v>508</v>
      </c>
      <c r="J19">
        <v>100</v>
      </c>
      <c r="K19">
        <v>98</v>
      </c>
      <c r="L19">
        <v>48</v>
      </c>
      <c r="M19">
        <v>50</v>
      </c>
      <c r="N19">
        <v>12</v>
      </c>
      <c r="O19">
        <v>-1.8</v>
      </c>
      <c r="P19">
        <v>71</v>
      </c>
      <c r="Q19">
        <v>117</v>
      </c>
      <c r="R19">
        <v>24</v>
      </c>
      <c r="S19">
        <v>8</v>
      </c>
      <c r="T19" s="9">
        <v>13</v>
      </c>
      <c r="U19">
        <v>0.44</v>
      </c>
      <c r="V19">
        <v>24</v>
      </c>
      <c r="W19">
        <v>0.12</v>
      </c>
      <c r="X19">
        <v>1060</v>
      </c>
      <c r="Y19">
        <v>50</v>
      </c>
      <c r="Z19">
        <v>33.5</v>
      </c>
      <c r="AA19">
        <v>2.29</v>
      </c>
      <c r="AB19">
        <v>11.8</v>
      </c>
      <c r="AC19" s="1">
        <f>(AB19/X19)*100</f>
        <v>1.1132075471698115</v>
      </c>
      <c r="AD19" s="1">
        <v>0.15</v>
      </c>
    </row>
    <row r="20" spans="1:30">
      <c r="A20">
        <v>5124287</v>
      </c>
      <c r="B20" s="9">
        <v>18</v>
      </c>
      <c r="C20" s="6">
        <v>4202</v>
      </c>
      <c r="D20" s="2">
        <v>45566</v>
      </c>
      <c r="E20">
        <v>5202</v>
      </c>
      <c r="F20" s="13">
        <v>2</v>
      </c>
      <c r="G20">
        <v>70</v>
      </c>
      <c r="H20">
        <v>528</v>
      </c>
      <c r="I20" s="7" t="s">
        <v>45</v>
      </c>
      <c r="J20" s="7" t="s">
        <v>45</v>
      </c>
      <c r="K20">
        <v>86</v>
      </c>
      <c r="L20">
        <v>64</v>
      </c>
      <c r="M20">
        <v>22</v>
      </c>
      <c r="N20">
        <v>10</v>
      </c>
      <c r="O20">
        <v>0.1</v>
      </c>
      <c r="P20">
        <v>58</v>
      </c>
      <c r="Q20">
        <v>95</v>
      </c>
      <c r="R20">
        <v>33</v>
      </c>
      <c r="S20">
        <v>5</v>
      </c>
      <c r="T20" s="9">
        <v>16</v>
      </c>
      <c r="U20">
        <v>0.19</v>
      </c>
      <c r="V20">
        <v>9</v>
      </c>
      <c r="W20">
        <v>0.01</v>
      </c>
      <c r="X20">
        <v>944</v>
      </c>
      <c r="Y20">
        <v>49</v>
      </c>
      <c r="Z20">
        <v>34</v>
      </c>
      <c r="AA20">
        <v>1.89</v>
      </c>
      <c r="AB20">
        <v>10.5</v>
      </c>
      <c r="AC20" s="1">
        <f>(AB20/X20)*100</f>
        <v>1.1122881355932204</v>
      </c>
      <c r="AD20" s="1">
        <v>0.16</v>
      </c>
    </row>
    <row r="21" spans="1:30">
      <c r="A21">
        <v>5121891</v>
      </c>
      <c r="B21" s="9">
        <v>19</v>
      </c>
      <c r="C21" s="6">
        <v>4280</v>
      </c>
      <c r="D21" t="s">
        <v>8</v>
      </c>
      <c r="E21">
        <v>8225</v>
      </c>
      <c r="F21" s="13">
        <v>2</v>
      </c>
      <c r="G21">
        <v>70</v>
      </c>
      <c r="H21">
        <v>566</v>
      </c>
      <c r="I21">
        <v>533</v>
      </c>
      <c r="J21">
        <v>110</v>
      </c>
      <c r="K21">
        <v>111</v>
      </c>
      <c r="L21">
        <v>55</v>
      </c>
      <c r="M21">
        <v>56</v>
      </c>
      <c r="N21">
        <v>14</v>
      </c>
      <c r="O21">
        <v>-2.6</v>
      </c>
      <c r="P21">
        <v>67</v>
      </c>
      <c r="Q21">
        <v>107</v>
      </c>
      <c r="R21">
        <v>24</v>
      </c>
      <c r="S21">
        <v>8</v>
      </c>
      <c r="T21" s="9">
        <v>16</v>
      </c>
      <c r="U21">
        <v>0.61</v>
      </c>
      <c r="V21">
        <v>18</v>
      </c>
      <c r="W21">
        <v>0.04</v>
      </c>
      <c r="X21">
        <v>910</v>
      </c>
      <c r="Y21">
        <v>48.5</v>
      </c>
      <c r="Z21">
        <v>33.5</v>
      </c>
      <c r="AA21">
        <v>1.76</v>
      </c>
      <c r="AB21">
        <v>10</v>
      </c>
      <c r="AC21" s="1">
        <f>(AB21/X21)*100</f>
        <v>1.098901098901099</v>
      </c>
      <c r="AD21" s="1">
        <v>0.1</v>
      </c>
    </row>
    <row r="22" spans="1:30">
      <c r="A22">
        <v>5123485</v>
      </c>
      <c r="B22" s="9">
        <v>20</v>
      </c>
      <c r="C22" s="6">
        <v>4243</v>
      </c>
      <c r="D22" t="s">
        <v>20</v>
      </c>
      <c r="E22" t="s">
        <v>6</v>
      </c>
      <c r="F22" s="13">
        <v>1</v>
      </c>
      <c r="G22">
        <v>86</v>
      </c>
      <c r="H22">
        <v>648</v>
      </c>
      <c r="I22">
        <v>593</v>
      </c>
      <c r="J22">
        <v>117</v>
      </c>
      <c r="K22">
        <v>97</v>
      </c>
      <c r="L22">
        <v>59</v>
      </c>
      <c r="M22">
        <v>39</v>
      </c>
      <c r="N22">
        <v>5</v>
      </c>
      <c r="O22">
        <v>1.9</v>
      </c>
      <c r="P22">
        <v>84</v>
      </c>
      <c r="Q22">
        <v>128</v>
      </c>
      <c r="R22">
        <v>27</v>
      </c>
      <c r="S22">
        <v>6</v>
      </c>
      <c r="T22" s="9">
        <v>16</v>
      </c>
      <c r="U22">
        <v>0.42</v>
      </c>
      <c r="V22">
        <v>24</v>
      </c>
      <c r="W22">
        <v>0.16</v>
      </c>
      <c r="X22">
        <v>1080</v>
      </c>
      <c r="Y22">
        <v>51</v>
      </c>
      <c r="Z22">
        <v>33</v>
      </c>
      <c r="AA22">
        <v>1.76</v>
      </c>
      <c r="AB22">
        <v>11.9</v>
      </c>
      <c r="AC22" s="1">
        <f>(AB22/X22)*100</f>
        <v>1.1018518518518519</v>
      </c>
      <c r="AD22" s="1">
        <v>0.17</v>
      </c>
    </row>
    <row r="23" spans="1:30">
      <c r="A23">
        <v>5123491</v>
      </c>
      <c r="B23" s="9">
        <v>21</v>
      </c>
      <c r="C23" s="6">
        <v>4251</v>
      </c>
      <c r="D23" t="s">
        <v>12</v>
      </c>
      <c r="E23">
        <v>9096</v>
      </c>
      <c r="F23" s="13">
        <v>1</v>
      </c>
      <c r="G23">
        <v>88</v>
      </c>
      <c r="H23">
        <v>654</v>
      </c>
      <c r="I23">
        <v>604</v>
      </c>
      <c r="J23">
        <v>119</v>
      </c>
      <c r="K23">
        <v>87</v>
      </c>
      <c r="L23">
        <v>38</v>
      </c>
      <c r="M23">
        <v>49</v>
      </c>
      <c r="N23">
        <v>5</v>
      </c>
      <c r="O23">
        <v>2.1</v>
      </c>
      <c r="P23">
        <v>83</v>
      </c>
      <c r="Q23">
        <v>134</v>
      </c>
      <c r="R23">
        <v>29</v>
      </c>
      <c r="S23">
        <v>8</v>
      </c>
      <c r="T23" s="9">
        <v>14</v>
      </c>
      <c r="U23">
        <v>0.44</v>
      </c>
      <c r="V23">
        <v>25</v>
      </c>
      <c r="W23">
        <v>0.12</v>
      </c>
      <c r="X23">
        <v>1085</v>
      </c>
      <c r="Y23">
        <v>50</v>
      </c>
      <c r="Z23">
        <v>35</v>
      </c>
      <c r="AA23">
        <v>1.52</v>
      </c>
      <c r="AB23">
        <v>12.1</v>
      </c>
      <c r="AC23" s="1">
        <f>(AB23/X23)*100</f>
        <v>1.1152073732718895</v>
      </c>
      <c r="AD23" s="1">
        <v>0.09</v>
      </c>
    </row>
    <row r="24" spans="1:30">
      <c r="A24">
        <v>5123565</v>
      </c>
      <c r="B24" s="9">
        <v>22</v>
      </c>
      <c r="C24" s="6">
        <v>4309</v>
      </c>
      <c r="D24" t="s">
        <v>17</v>
      </c>
      <c r="E24">
        <v>9298</v>
      </c>
      <c r="F24" s="13">
        <v>2</v>
      </c>
      <c r="G24">
        <v>87</v>
      </c>
      <c r="H24">
        <v>560</v>
      </c>
      <c r="I24">
        <v>581</v>
      </c>
      <c r="J24">
        <v>115</v>
      </c>
      <c r="K24">
        <v>109</v>
      </c>
      <c r="L24">
        <v>63</v>
      </c>
      <c r="M24">
        <v>46</v>
      </c>
      <c r="N24">
        <v>2</v>
      </c>
      <c r="O24">
        <v>3.1</v>
      </c>
      <c r="P24">
        <v>83</v>
      </c>
      <c r="Q24">
        <v>131</v>
      </c>
      <c r="R24">
        <v>23</v>
      </c>
      <c r="S24">
        <v>15</v>
      </c>
      <c r="T24" s="9">
        <v>21</v>
      </c>
      <c r="U24">
        <v>0.36</v>
      </c>
      <c r="V24">
        <v>32</v>
      </c>
      <c r="W24">
        <v>0.31</v>
      </c>
      <c r="X24">
        <v>1010</v>
      </c>
      <c r="Y24">
        <v>49</v>
      </c>
      <c r="Z24">
        <v>33</v>
      </c>
      <c r="AA24">
        <v>1.48</v>
      </c>
      <c r="AB24">
        <v>14.2</v>
      </c>
      <c r="AC24" s="1">
        <f>(AB24/X24)*100</f>
        <v>1.4059405940594059</v>
      </c>
      <c r="AD24" s="1">
        <v>0.14000000000000001</v>
      </c>
    </row>
    <row r="25" spans="1:30">
      <c r="A25">
        <v>5106275</v>
      </c>
      <c r="B25" s="9">
        <v>23</v>
      </c>
      <c r="C25" s="6">
        <v>4237</v>
      </c>
      <c r="D25" t="s">
        <v>10</v>
      </c>
      <c r="E25" t="s">
        <v>6</v>
      </c>
      <c r="F25" s="13">
        <v>2</v>
      </c>
      <c r="G25">
        <v>84</v>
      </c>
      <c r="H25">
        <v>574</v>
      </c>
      <c r="I25">
        <v>520</v>
      </c>
      <c r="J25">
        <v>102</v>
      </c>
      <c r="K25">
        <v>92</v>
      </c>
      <c r="L25">
        <v>51</v>
      </c>
      <c r="M25">
        <v>41</v>
      </c>
      <c r="N25">
        <v>7</v>
      </c>
      <c r="O25">
        <v>0.5</v>
      </c>
      <c r="P25">
        <v>73</v>
      </c>
      <c r="Q25">
        <v>110</v>
      </c>
      <c r="R25">
        <v>24</v>
      </c>
      <c r="S25">
        <v>2</v>
      </c>
      <c r="T25" s="9">
        <v>15</v>
      </c>
      <c r="U25">
        <v>0.47</v>
      </c>
      <c r="V25">
        <v>21</v>
      </c>
      <c r="W25">
        <v>0.06</v>
      </c>
      <c r="X25">
        <v>954</v>
      </c>
      <c r="Y25">
        <v>51</v>
      </c>
      <c r="Z25">
        <v>37</v>
      </c>
      <c r="AA25">
        <v>1.89</v>
      </c>
      <c r="AB25">
        <v>11.4</v>
      </c>
      <c r="AC25" s="1">
        <f>(AB25/X25)*100</f>
        <v>1.1949685534591197</v>
      </c>
      <c r="AD25" s="1">
        <v>0.11</v>
      </c>
    </row>
    <row r="26" spans="1:30">
      <c r="A26">
        <v>5123461</v>
      </c>
      <c r="B26" s="9">
        <v>24</v>
      </c>
      <c r="C26" s="6">
        <v>4273</v>
      </c>
      <c r="D26" t="s">
        <v>9</v>
      </c>
      <c r="E26">
        <v>21</v>
      </c>
      <c r="F26" s="13" t="s">
        <v>51</v>
      </c>
      <c r="G26">
        <v>58</v>
      </c>
      <c r="H26">
        <v>574</v>
      </c>
      <c r="I26">
        <v>545</v>
      </c>
      <c r="J26">
        <v>108</v>
      </c>
      <c r="K26">
        <v>123</v>
      </c>
      <c r="L26">
        <v>71</v>
      </c>
      <c r="M26">
        <v>52</v>
      </c>
      <c r="N26">
        <v>15</v>
      </c>
      <c r="O26">
        <v>-2</v>
      </c>
      <c r="P26">
        <v>68</v>
      </c>
      <c r="Q26">
        <v>111</v>
      </c>
      <c r="R26">
        <v>32</v>
      </c>
      <c r="S26">
        <v>12</v>
      </c>
      <c r="T26" s="9">
        <v>18</v>
      </c>
      <c r="U26">
        <v>0.45</v>
      </c>
      <c r="V26">
        <v>24</v>
      </c>
      <c r="W26">
        <v>0.2</v>
      </c>
      <c r="X26">
        <v>936</v>
      </c>
      <c r="Y26">
        <v>49</v>
      </c>
      <c r="Z26">
        <v>33.5</v>
      </c>
      <c r="AA26">
        <v>2.65</v>
      </c>
      <c r="AB26">
        <v>10.7</v>
      </c>
      <c r="AC26" s="1">
        <f>(AB26/X26)*100</f>
        <v>1.1431623931623931</v>
      </c>
      <c r="AD26" s="1">
        <v>0.11</v>
      </c>
    </row>
    <row r="27" spans="1:30">
      <c r="A27">
        <v>5123505</v>
      </c>
      <c r="B27" s="9">
        <v>25</v>
      </c>
      <c r="C27" s="6">
        <v>4304</v>
      </c>
      <c r="D27" t="s">
        <v>22</v>
      </c>
      <c r="E27">
        <v>8225</v>
      </c>
      <c r="F27" s="13">
        <v>2</v>
      </c>
      <c r="G27">
        <v>63</v>
      </c>
      <c r="H27">
        <v>500</v>
      </c>
      <c r="I27">
        <v>510</v>
      </c>
      <c r="J27">
        <v>101</v>
      </c>
      <c r="K27">
        <v>110</v>
      </c>
      <c r="L27">
        <v>61</v>
      </c>
      <c r="M27">
        <v>49</v>
      </c>
      <c r="N27">
        <v>16</v>
      </c>
      <c r="O27">
        <v>-3.6</v>
      </c>
      <c r="P27">
        <v>65</v>
      </c>
      <c r="Q27">
        <v>103</v>
      </c>
      <c r="R27">
        <v>23</v>
      </c>
      <c r="S27">
        <v>2</v>
      </c>
      <c r="T27" s="9">
        <v>15</v>
      </c>
      <c r="U27">
        <v>0.49</v>
      </c>
      <c r="V27">
        <v>17</v>
      </c>
      <c r="W27">
        <v>7.0000000000000007E-2</v>
      </c>
      <c r="X27">
        <v>940</v>
      </c>
      <c r="Y27">
        <v>48</v>
      </c>
      <c r="Z27">
        <v>33</v>
      </c>
      <c r="AA27">
        <v>1.79</v>
      </c>
      <c r="AB27">
        <v>11.4</v>
      </c>
      <c r="AC27" s="1">
        <f>(AB27/X27)*100</f>
        <v>1.2127659574468086</v>
      </c>
      <c r="AD27" s="1">
        <v>0.12</v>
      </c>
    </row>
    <row r="28" spans="1:30">
      <c r="A28">
        <v>5123549</v>
      </c>
      <c r="B28" s="9">
        <v>26</v>
      </c>
      <c r="C28" s="6">
        <v>4229</v>
      </c>
      <c r="D28" t="s">
        <v>11</v>
      </c>
      <c r="E28">
        <v>9096</v>
      </c>
      <c r="F28" s="13">
        <v>2</v>
      </c>
      <c r="G28">
        <v>78</v>
      </c>
      <c r="H28">
        <v>524</v>
      </c>
      <c r="I28">
        <v>467</v>
      </c>
      <c r="J28">
        <v>92</v>
      </c>
      <c r="K28">
        <v>110</v>
      </c>
      <c r="L28">
        <v>47</v>
      </c>
      <c r="M28">
        <v>63</v>
      </c>
      <c r="N28">
        <v>8</v>
      </c>
      <c r="O28">
        <v>0.4</v>
      </c>
      <c r="P28">
        <v>76</v>
      </c>
      <c r="Q28">
        <v>121</v>
      </c>
      <c r="R28">
        <v>21</v>
      </c>
      <c r="S28">
        <v>6</v>
      </c>
      <c r="T28" s="9">
        <v>13</v>
      </c>
      <c r="U28">
        <v>0.57999999999999996</v>
      </c>
      <c r="V28">
        <v>31</v>
      </c>
      <c r="W28">
        <v>-0.04</v>
      </c>
      <c r="X28">
        <v>1005</v>
      </c>
      <c r="Y28">
        <v>50</v>
      </c>
      <c r="Z28">
        <v>35</v>
      </c>
      <c r="AA28">
        <v>1.91</v>
      </c>
      <c r="AB28">
        <v>11.5</v>
      </c>
      <c r="AC28" s="1">
        <f>(AB28/X28)*100</f>
        <v>1.144278606965174</v>
      </c>
      <c r="AD28" s="1">
        <v>0.09</v>
      </c>
    </row>
    <row r="29" spans="1:30">
      <c r="A29">
        <v>5123639</v>
      </c>
      <c r="B29" s="9">
        <v>27</v>
      </c>
      <c r="C29" s="6">
        <v>4310</v>
      </c>
      <c r="D29" t="s">
        <v>17</v>
      </c>
      <c r="E29">
        <v>2202</v>
      </c>
      <c r="F29" s="13">
        <v>2</v>
      </c>
      <c r="G29">
        <v>73</v>
      </c>
      <c r="H29">
        <v>460</v>
      </c>
      <c r="I29">
        <v>542</v>
      </c>
      <c r="J29">
        <v>107</v>
      </c>
      <c r="K29">
        <v>79</v>
      </c>
      <c r="L29">
        <v>61</v>
      </c>
      <c r="M29">
        <v>18</v>
      </c>
      <c r="N29">
        <v>11</v>
      </c>
      <c r="O29">
        <v>-3.1</v>
      </c>
      <c r="P29">
        <v>64</v>
      </c>
      <c r="Q29">
        <v>100</v>
      </c>
      <c r="R29">
        <v>27</v>
      </c>
      <c r="S29">
        <v>7</v>
      </c>
      <c r="T29" s="9">
        <v>17</v>
      </c>
      <c r="U29">
        <v>0.16</v>
      </c>
      <c r="V29">
        <v>12</v>
      </c>
      <c r="W29">
        <v>0.13</v>
      </c>
      <c r="X29">
        <v>1015</v>
      </c>
      <c r="Y29">
        <v>49</v>
      </c>
      <c r="Z29">
        <v>36</v>
      </c>
      <c r="AA29">
        <v>2.1800000000000002</v>
      </c>
      <c r="AB29">
        <v>12.6</v>
      </c>
      <c r="AC29" s="1">
        <f>(AB29/X29)*100</f>
        <v>1.2413793103448276</v>
      </c>
      <c r="AD29" s="1">
        <v>0.15</v>
      </c>
    </row>
    <row r="30" spans="1:30">
      <c r="A30">
        <v>5123629</v>
      </c>
      <c r="B30" s="9">
        <v>28</v>
      </c>
      <c r="C30" s="6">
        <v>4219</v>
      </c>
      <c r="D30" t="s">
        <v>23</v>
      </c>
      <c r="E30">
        <v>9096</v>
      </c>
      <c r="F30" s="13">
        <v>2</v>
      </c>
      <c r="G30">
        <v>70</v>
      </c>
      <c r="H30">
        <v>495</v>
      </c>
      <c r="I30">
        <v>481</v>
      </c>
      <c r="J30">
        <v>95</v>
      </c>
      <c r="K30">
        <v>115</v>
      </c>
      <c r="L30">
        <v>52</v>
      </c>
      <c r="M30">
        <v>62</v>
      </c>
      <c r="N30">
        <v>9</v>
      </c>
      <c r="O30">
        <v>-0.3</v>
      </c>
      <c r="P30">
        <v>77</v>
      </c>
      <c r="Q30">
        <v>122</v>
      </c>
      <c r="R30">
        <v>27</v>
      </c>
      <c r="S30">
        <v>6</v>
      </c>
      <c r="T30" s="9">
        <v>14</v>
      </c>
      <c r="U30">
        <v>0.64</v>
      </c>
      <c r="V30">
        <v>30</v>
      </c>
      <c r="W30">
        <v>0.04</v>
      </c>
      <c r="X30">
        <v>926</v>
      </c>
      <c r="Y30">
        <v>50</v>
      </c>
      <c r="Z30">
        <v>34.5</v>
      </c>
      <c r="AA30">
        <v>2.11</v>
      </c>
      <c r="AB30">
        <v>11.7</v>
      </c>
      <c r="AC30" s="1">
        <f>(AB30/X30)*100</f>
        <v>1.2634989200863931</v>
      </c>
      <c r="AD30" s="1">
        <v>0.11</v>
      </c>
    </row>
    <row r="31" spans="1:30">
      <c r="A31">
        <v>5123501</v>
      </c>
      <c r="B31" s="9">
        <v>29</v>
      </c>
      <c r="C31" s="6">
        <v>4253</v>
      </c>
      <c r="D31" t="s">
        <v>12</v>
      </c>
      <c r="E31">
        <v>9096</v>
      </c>
      <c r="F31" s="13">
        <v>1</v>
      </c>
      <c r="G31">
        <v>75</v>
      </c>
      <c r="H31">
        <v>562</v>
      </c>
      <c r="I31">
        <v>509</v>
      </c>
      <c r="J31">
        <v>100</v>
      </c>
      <c r="K31">
        <v>105</v>
      </c>
      <c r="L31">
        <v>61</v>
      </c>
      <c r="M31">
        <v>44</v>
      </c>
      <c r="N31">
        <v>7</v>
      </c>
      <c r="O31">
        <v>0.7</v>
      </c>
      <c r="P31">
        <v>80</v>
      </c>
      <c r="Q31">
        <v>120</v>
      </c>
      <c r="R31">
        <v>24</v>
      </c>
      <c r="S31">
        <v>0</v>
      </c>
      <c r="T31" s="9">
        <v>14</v>
      </c>
      <c r="U31">
        <v>0.48</v>
      </c>
      <c r="V31">
        <v>24</v>
      </c>
      <c r="W31">
        <v>0.04</v>
      </c>
      <c r="X31">
        <v>1025</v>
      </c>
      <c r="Y31">
        <v>50</v>
      </c>
      <c r="Z31">
        <v>36</v>
      </c>
      <c r="AA31">
        <v>1.99</v>
      </c>
      <c r="AB31">
        <v>12.1</v>
      </c>
      <c r="AC31" s="1">
        <f>(AB31/X31)*100</f>
        <v>1.1804878048780487</v>
      </c>
      <c r="AD31" s="1">
        <v>0.14000000000000001</v>
      </c>
    </row>
    <row r="32" spans="1:30">
      <c r="A32">
        <v>5121887</v>
      </c>
      <c r="B32" s="9">
        <v>30</v>
      </c>
      <c r="C32" s="6">
        <v>4256</v>
      </c>
      <c r="D32" t="s">
        <v>5</v>
      </c>
      <c r="E32" t="s">
        <v>6</v>
      </c>
      <c r="F32" s="13">
        <v>2</v>
      </c>
      <c r="G32">
        <v>60</v>
      </c>
      <c r="H32">
        <v>518</v>
      </c>
      <c r="I32">
        <v>477</v>
      </c>
      <c r="J32">
        <v>98</v>
      </c>
      <c r="K32">
        <v>94</v>
      </c>
      <c r="L32">
        <v>32</v>
      </c>
      <c r="M32">
        <v>62</v>
      </c>
      <c r="N32">
        <v>12</v>
      </c>
      <c r="O32">
        <v>-1.8</v>
      </c>
      <c r="P32">
        <v>72</v>
      </c>
      <c r="Q32">
        <v>121</v>
      </c>
      <c r="R32">
        <v>23</v>
      </c>
      <c r="S32">
        <v>7</v>
      </c>
      <c r="T32" s="9">
        <v>11</v>
      </c>
      <c r="U32">
        <v>0.56000000000000005</v>
      </c>
      <c r="V32">
        <v>21</v>
      </c>
      <c r="W32">
        <v>0.11</v>
      </c>
      <c r="X32">
        <v>886</v>
      </c>
      <c r="Y32">
        <v>50</v>
      </c>
      <c r="Z32">
        <v>33.5</v>
      </c>
      <c r="AA32">
        <v>2.36</v>
      </c>
      <c r="AB32">
        <v>9.8000000000000007</v>
      </c>
      <c r="AC32" s="1">
        <f>(AB32/X32)*100</f>
        <v>1.106094808126411</v>
      </c>
      <c r="AD32" s="1">
        <v>0.1</v>
      </c>
    </row>
    <row r="33" spans="1:30">
      <c r="A33">
        <v>5123525</v>
      </c>
      <c r="B33" s="9">
        <v>31</v>
      </c>
      <c r="C33" s="6">
        <v>4269</v>
      </c>
      <c r="D33" t="s">
        <v>14</v>
      </c>
      <c r="E33">
        <v>9096</v>
      </c>
      <c r="F33" s="13">
        <v>1</v>
      </c>
      <c r="G33">
        <v>87</v>
      </c>
      <c r="H33">
        <v>666</v>
      </c>
      <c r="I33">
        <v>612</v>
      </c>
      <c r="J33">
        <v>121</v>
      </c>
      <c r="K33">
        <v>97</v>
      </c>
      <c r="L33">
        <v>59</v>
      </c>
      <c r="M33">
        <v>37</v>
      </c>
      <c r="N33">
        <v>3</v>
      </c>
      <c r="O33">
        <v>2.6</v>
      </c>
      <c r="P33">
        <v>92</v>
      </c>
      <c r="Q33">
        <v>138</v>
      </c>
      <c r="R33">
        <v>28</v>
      </c>
      <c r="S33">
        <v>4</v>
      </c>
      <c r="T33" s="9">
        <v>16</v>
      </c>
      <c r="U33">
        <v>0.38</v>
      </c>
      <c r="V33">
        <v>28</v>
      </c>
      <c r="W33">
        <v>0.19</v>
      </c>
      <c r="X33">
        <v>1025</v>
      </c>
      <c r="Y33">
        <v>51</v>
      </c>
      <c r="Z33">
        <v>38.5</v>
      </c>
      <c r="AA33">
        <v>2.52</v>
      </c>
      <c r="AB33">
        <v>10.199999999999999</v>
      </c>
      <c r="AC33" s="1">
        <f>(AB33/X33)*100</f>
        <v>0.99512195121951219</v>
      </c>
      <c r="AD33" s="1">
        <v>0.11</v>
      </c>
    </row>
    <row r="34" spans="1:30">
      <c r="A34">
        <v>5123453</v>
      </c>
      <c r="B34" s="9">
        <v>32</v>
      </c>
      <c r="C34" s="6">
        <v>4268</v>
      </c>
      <c r="D34" t="s">
        <v>14</v>
      </c>
      <c r="E34" t="s">
        <v>6</v>
      </c>
      <c r="F34" s="13">
        <v>2</v>
      </c>
      <c r="G34">
        <v>83</v>
      </c>
      <c r="H34">
        <v>534</v>
      </c>
      <c r="I34">
        <v>508</v>
      </c>
      <c r="J34">
        <v>100</v>
      </c>
      <c r="K34">
        <v>95</v>
      </c>
      <c r="L34">
        <v>58</v>
      </c>
      <c r="M34">
        <v>36</v>
      </c>
      <c r="N34">
        <v>7</v>
      </c>
      <c r="O34">
        <v>1.1000000000000001</v>
      </c>
      <c r="P34">
        <v>74</v>
      </c>
      <c r="Q34">
        <v>113</v>
      </c>
      <c r="R34">
        <v>29</v>
      </c>
      <c r="S34">
        <v>8</v>
      </c>
      <c r="T34" s="9">
        <v>17</v>
      </c>
      <c r="U34">
        <v>0.44</v>
      </c>
      <c r="V34">
        <v>16</v>
      </c>
      <c r="W34">
        <v>0.09</v>
      </c>
      <c r="X34">
        <v>1010</v>
      </c>
      <c r="Y34">
        <v>51</v>
      </c>
      <c r="Z34">
        <v>36.5</v>
      </c>
      <c r="AA34">
        <v>1.99</v>
      </c>
      <c r="AB34">
        <v>13.3</v>
      </c>
      <c r="AC34" s="1">
        <f>(AB34/X34)*100</f>
        <v>1.3168316831683169</v>
      </c>
      <c r="AD34" s="1">
        <v>0.15</v>
      </c>
    </row>
    <row r="35" spans="1:30">
      <c r="A35">
        <v>5123559</v>
      </c>
      <c r="B35" s="9">
        <v>33</v>
      </c>
      <c r="C35" s="6">
        <v>4339</v>
      </c>
      <c r="D35" t="s">
        <v>13</v>
      </c>
      <c r="E35">
        <v>9298</v>
      </c>
      <c r="F35" s="13">
        <v>2</v>
      </c>
      <c r="G35">
        <v>90</v>
      </c>
      <c r="H35">
        <v>508</v>
      </c>
      <c r="I35">
        <v>573</v>
      </c>
      <c r="J35">
        <v>110</v>
      </c>
      <c r="K35">
        <v>106</v>
      </c>
      <c r="L35">
        <v>71</v>
      </c>
      <c r="M35">
        <v>35</v>
      </c>
      <c r="N35">
        <v>4</v>
      </c>
      <c r="O35">
        <v>2.1</v>
      </c>
      <c r="P35">
        <v>78</v>
      </c>
      <c r="Q35">
        <v>121</v>
      </c>
      <c r="R35">
        <v>20</v>
      </c>
      <c r="S35">
        <v>7</v>
      </c>
      <c r="T35" s="9">
        <v>20</v>
      </c>
      <c r="U35">
        <v>0.31</v>
      </c>
      <c r="V35">
        <v>23</v>
      </c>
      <c r="W35">
        <v>0.14000000000000001</v>
      </c>
      <c r="X35">
        <v>952</v>
      </c>
      <c r="Y35">
        <v>51</v>
      </c>
      <c r="Z35">
        <v>37.5</v>
      </c>
      <c r="AA35">
        <v>1.72</v>
      </c>
      <c r="AB35">
        <v>11.3</v>
      </c>
      <c r="AC35" s="1">
        <f>(AB35/X35)*100</f>
        <v>1.1869747899159666</v>
      </c>
      <c r="AD35" s="1">
        <v>0.19</v>
      </c>
    </row>
    <row r="36" spans="1:30">
      <c r="A36">
        <v>5123481</v>
      </c>
      <c r="B36" s="9">
        <v>34</v>
      </c>
      <c r="C36" s="6">
        <v>4244</v>
      </c>
      <c r="D36" t="s">
        <v>19</v>
      </c>
      <c r="E36">
        <v>9096</v>
      </c>
      <c r="F36" s="13">
        <v>2</v>
      </c>
      <c r="G36">
        <v>74</v>
      </c>
      <c r="H36">
        <v>560</v>
      </c>
      <c r="I36">
        <v>517</v>
      </c>
      <c r="J36">
        <v>102</v>
      </c>
      <c r="K36">
        <v>98</v>
      </c>
      <c r="L36">
        <v>61</v>
      </c>
      <c r="M36">
        <v>38</v>
      </c>
      <c r="N36">
        <v>8</v>
      </c>
      <c r="O36">
        <v>0.6</v>
      </c>
      <c r="P36">
        <v>78</v>
      </c>
      <c r="Q36">
        <v>119</v>
      </c>
      <c r="R36">
        <v>28</v>
      </c>
      <c r="S36">
        <v>4</v>
      </c>
      <c r="T36" s="9">
        <v>16</v>
      </c>
      <c r="U36">
        <v>0.4</v>
      </c>
      <c r="V36">
        <v>23</v>
      </c>
      <c r="W36">
        <v>0.12</v>
      </c>
      <c r="X36">
        <v>952</v>
      </c>
      <c r="Y36">
        <v>49</v>
      </c>
      <c r="Z36">
        <v>35.5</v>
      </c>
      <c r="AA36">
        <v>1.36</v>
      </c>
      <c r="AB36">
        <v>11.5</v>
      </c>
      <c r="AC36" s="1">
        <f>(AB36/X36)*100</f>
        <v>1.2079831932773111</v>
      </c>
      <c r="AD36" s="1">
        <v>0.15</v>
      </c>
    </row>
    <row r="37" spans="1:30">
      <c r="A37">
        <v>5121889</v>
      </c>
      <c r="B37" s="9">
        <v>35</v>
      </c>
      <c r="C37" s="8">
        <v>4288</v>
      </c>
      <c r="D37" t="s">
        <v>7</v>
      </c>
      <c r="E37">
        <v>9096</v>
      </c>
      <c r="F37" s="13">
        <v>2</v>
      </c>
      <c r="G37">
        <v>75</v>
      </c>
      <c r="H37">
        <v>506</v>
      </c>
      <c r="I37">
        <v>500</v>
      </c>
      <c r="J37">
        <v>103</v>
      </c>
      <c r="K37">
        <v>85</v>
      </c>
      <c r="L37">
        <v>45</v>
      </c>
      <c r="M37">
        <v>40</v>
      </c>
      <c r="N37">
        <v>10</v>
      </c>
      <c r="O37">
        <v>-1.7</v>
      </c>
      <c r="P37">
        <v>69</v>
      </c>
      <c r="Q37">
        <v>108</v>
      </c>
      <c r="R37">
        <v>32</v>
      </c>
      <c r="S37">
        <v>4</v>
      </c>
      <c r="T37" s="9">
        <v>13</v>
      </c>
      <c r="U37">
        <v>0.53</v>
      </c>
      <c r="V37">
        <v>22</v>
      </c>
      <c r="W37">
        <v>-0.26</v>
      </c>
      <c r="X37">
        <v>904</v>
      </c>
      <c r="Y37">
        <v>49</v>
      </c>
      <c r="Z37">
        <v>37</v>
      </c>
      <c r="AA37">
        <v>1.93</v>
      </c>
      <c r="AB37">
        <v>10.199999999999999</v>
      </c>
      <c r="AC37" s="1">
        <f>(AB37/X37)*100</f>
        <v>1.1283185840707965</v>
      </c>
      <c r="AD37" s="1">
        <v>0.12</v>
      </c>
    </row>
    <row r="38" spans="1:30">
      <c r="A38">
        <v>5106269</v>
      </c>
      <c r="B38" s="9">
        <v>36</v>
      </c>
      <c r="C38" s="6">
        <v>4322</v>
      </c>
      <c r="D38" t="s">
        <v>4</v>
      </c>
      <c r="E38" t="s">
        <v>6</v>
      </c>
      <c r="F38" s="13">
        <v>2</v>
      </c>
      <c r="G38">
        <v>84</v>
      </c>
      <c r="H38">
        <v>506</v>
      </c>
      <c r="I38">
        <v>531</v>
      </c>
      <c r="J38">
        <v>104</v>
      </c>
      <c r="K38">
        <v>105</v>
      </c>
      <c r="L38">
        <v>63</v>
      </c>
      <c r="M38">
        <v>42</v>
      </c>
      <c r="N38">
        <v>6</v>
      </c>
      <c r="O38">
        <v>1.1000000000000001</v>
      </c>
      <c r="P38">
        <v>75</v>
      </c>
      <c r="Q38">
        <v>116</v>
      </c>
      <c r="R38">
        <v>25</v>
      </c>
      <c r="S38">
        <v>5</v>
      </c>
      <c r="T38" s="9">
        <v>17</v>
      </c>
      <c r="U38">
        <v>0.44</v>
      </c>
      <c r="V38">
        <v>18</v>
      </c>
      <c r="W38">
        <v>0.18</v>
      </c>
      <c r="X38">
        <v>948</v>
      </c>
      <c r="Y38">
        <v>50</v>
      </c>
      <c r="Z38">
        <v>34.5</v>
      </c>
      <c r="AA38">
        <v>2.25</v>
      </c>
      <c r="AB38" s="4">
        <v>13</v>
      </c>
      <c r="AC38" s="1">
        <f>(AB38/X38)*100</f>
        <v>1.3713080168776373</v>
      </c>
      <c r="AD38" s="1">
        <v>0.17</v>
      </c>
    </row>
    <row r="39" spans="1:30">
      <c r="A39" s="6">
        <v>5123673</v>
      </c>
      <c r="B39" s="9">
        <v>37</v>
      </c>
      <c r="C39" s="6">
        <v>4275</v>
      </c>
      <c r="D39" s="2">
        <v>45614</v>
      </c>
      <c r="E39">
        <v>21</v>
      </c>
      <c r="F39" s="13">
        <v>2</v>
      </c>
      <c r="G39">
        <v>45</v>
      </c>
      <c r="H39">
        <v>516</v>
      </c>
      <c r="I39">
        <v>492</v>
      </c>
      <c r="J39">
        <v>103</v>
      </c>
      <c r="K39">
        <v>132</v>
      </c>
      <c r="L39">
        <v>69</v>
      </c>
      <c r="M39">
        <v>63</v>
      </c>
      <c r="N39">
        <v>14</v>
      </c>
      <c r="O39">
        <v>-1.4</v>
      </c>
      <c r="P39">
        <v>70</v>
      </c>
      <c r="Q39">
        <v>116</v>
      </c>
      <c r="R39">
        <v>34</v>
      </c>
      <c r="S39">
        <v>9</v>
      </c>
      <c r="T39" s="9">
        <v>17</v>
      </c>
      <c r="U39">
        <v>0.56999999999999995</v>
      </c>
      <c r="V39">
        <v>24</v>
      </c>
      <c r="W39">
        <v>0.23</v>
      </c>
      <c r="X39">
        <v>848</v>
      </c>
      <c r="Y39">
        <v>48.5</v>
      </c>
      <c r="Z39">
        <v>35</v>
      </c>
      <c r="AA39">
        <v>1.78</v>
      </c>
      <c r="AB39">
        <v>11.3</v>
      </c>
      <c r="AC39" s="1">
        <f>(AB39/X39)*100</f>
        <v>1.3325471698113207</v>
      </c>
      <c r="AD39" s="1">
        <v>0.13</v>
      </c>
    </row>
    <row r="40" spans="1:30" s="12" customFormat="1">
      <c r="B40" s="13"/>
      <c r="C40" s="14"/>
      <c r="D40" s="12" t="s">
        <v>52</v>
      </c>
      <c r="F40" s="13"/>
      <c r="G40" s="15">
        <f>AVERAGE(G3:G39)</f>
        <v>74.378378378378372</v>
      </c>
      <c r="H40" s="15">
        <f t="shared" ref="H40:AD40" si="0">AVERAGE(H3:H39)</f>
        <v>567.40540540540542</v>
      </c>
      <c r="I40" s="15">
        <f t="shared" si="0"/>
        <v>540.30555555555554</v>
      </c>
      <c r="J40" s="15">
        <f t="shared" si="0"/>
        <v>107.16666666666667</v>
      </c>
      <c r="K40" s="15">
        <f t="shared" si="0"/>
        <v>109.21621621621621</v>
      </c>
      <c r="L40" s="15">
        <f t="shared" si="0"/>
        <v>61.135135135135137</v>
      </c>
      <c r="M40" s="15">
        <f t="shared" si="0"/>
        <v>48.108108108108105</v>
      </c>
      <c r="N40" s="15">
        <f t="shared" si="0"/>
        <v>9.2162162162162158</v>
      </c>
      <c r="O40" s="16">
        <f t="shared" si="0"/>
        <v>-0.18918918918918928</v>
      </c>
      <c r="P40" s="15">
        <f t="shared" si="0"/>
        <v>74.675675675675677</v>
      </c>
      <c r="Q40" s="15">
        <f t="shared" si="0"/>
        <v>117.24324324324324</v>
      </c>
      <c r="R40" s="15">
        <f t="shared" si="0"/>
        <v>28.162162162162161</v>
      </c>
      <c r="S40" s="15">
        <f t="shared" si="0"/>
        <v>6.8378378378378377</v>
      </c>
      <c r="T40" s="17">
        <f t="shared" si="0"/>
        <v>16.351351351351351</v>
      </c>
      <c r="U40" s="18">
        <f t="shared" si="0"/>
        <v>0.47405405405405404</v>
      </c>
      <c r="V40" s="15">
        <f t="shared" si="0"/>
        <v>23.162162162162161</v>
      </c>
      <c r="W40" s="18">
        <f t="shared" si="0"/>
        <v>0.14837837837837842</v>
      </c>
      <c r="X40" s="15">
        <f t="shared" si="0"/>
        <v>1012.1081081081081</v>
      </c>
      <c r="Y40" s="16">
        <f t="shared" si="0"/>
        <v>49.783783783783782</v>
      </c>
      <c r="Z40" s="16">
        <f t="shared" si="0"/>
        <v>35.770270270270274</v>
      </c>
      <c r="AA40" s="18">
        <f t="shared" si="0"/>
        <v>2.0359459459459459</v>
      </c>
      <c r="AB40" s="16">
        <f t="shared" si="0"/>
        <v>11.856756756756756</v>
      </c>
      <c r="AC40" s="18">
        <f t="shared" si="0"/>
        <v>1.1740909953232535</v>
      </c>
      <c r="AD40" s="18">
        <f t="shared" si="0"/>
        <v>0.14135135135135135</v>
      </c>
    </row>
    <row r="41" spans="1:30" s="20" customFormat="1" ht="14.25">
      <c r="A41" s="20" t="s">
        <v>58</v>
      </c>
      <c r="B41" s="21"/>
      <c r="C41" s="22"/>
      <c r="F41" s="21"/>
      <c r="G41" s="20" t="s">
        <v>59</v>
      </c>
      <c r="P41" s="23" t="s">
        <v>60</v>
      </c>
      <c r="T41" s="21"/>
      <c r="V41" s="20" t="s">
        <v>61</v>
      </c>
      <c r="AC41" s="24"/>
      <c r="AD41" s="24"/>
    </row>
    <row r="42" spans="1:30"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10"/>
      <c r="U42" s="1"/>
      <c r="V42" s="4"/>
      <c r="W42" s="1"/>
      <c r="X42" s="4"/>
      <c r="Y42" s="3"/>
      <c r="Z42" s="3"/>
      <c r="AD42" s="1"/>
    </row>
    <row r="43" spans="1:30">
      <c r="AD43" s="1"/>
    </row>
    <row r="44" spans="1:30">
      <c r="G44" s="4"/>
      <c r="I44" s="4"/>
      <c r="J44" s="4"/>
      <c r="K44" s="5"/>
      <c r="L44" s="5"/>
      <c r="M44" s="5"/>
      <c r="N44" s="5"/>
      <c r="O44" s="5"/>
      <c r="P44" s="5"/>
      <c r="Q44" s="5"/>
      <c r="R44" s="5"/>
      <c r="S44" s="5"/>
      <c r="T44" s="11"/>
      <c r="U44" s="5"/>
      <c r="V44" s="5"/>
      <c r="W44" s="1"/>
    </row>
  </sheetData>
  <sortState ref="A1:BX45">
    <sortCondition ref="B1:B45"/>
  </sortState>
  <hyperlinks>
    <hyperlink ref="P41" r:id="rId1"/>
  </hyperlinks>
  <printOptions gridLines="1"/>
  <pageMargins left="0.2" right="0.2" top="0.75" bottom="0.75" header="0.3" footer="0.3"/>
  <pageSetup scale="85" orientation="landscape" horizontalDpi="4294967293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Corporate Edition</cp:lastModifiedBy>
  <cp:lastPrinted>2026-01-14T13:18:30Z</cp:lastPrinted>
  <dcterms:created xsi:type="dcterms:W3CDTF">2025-08-11T19:44:05Z</dcterms:created>
  <dcterms:modified xsi:type="dcterms:W3CDTF">2026-01-15T03:53:30Z</dcterms:modified>
</cp:coreProperties>
</file>